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0"/>
  </bookViews>
  <sheets>
    <sheet name="Menu" sheetId="1" r:id="rId1"/>
    <sheet name="y = eax" sheetId="2" r:id="rId2"/>
    <sheet name="y=aex" sheetId="3" r:id="rId3"/>
    <sheet name="y=a10x" sheetId="4" r:id="rId4"/>
    <sheet name="y = b(1-eax)" sheetId="5" r:id="rId5"/>
  </sheets>
  <externalReferences>
    <externalReference r:id="rId8"/>
    <externalReference r:id="rId9"/>
  </externalReferences>
  <definedNames>
    <definedName name="a">'y=aex'!$F$4</definedName>
    <definedName name="aa">'y=a10x'!$F$4</definedName>
    <definedName name="pas">'y=aex'!$J$57</definedName>
    <definedName name="xmax">'y=aex'!$O$7</definedName>
    <definedName name="xmin">'y=aex'!$O$6</definedName>
    <definedName name="xxmin">'y=a10x'!$O$6</definedName>
    <definedName name="yymin">'y=a10x'!$O$7</definedName>
  </definedNames>
  <calcPr fullCalcOnLoad="1"/>
</workbook>
</file>

<file path=xl/comments3.xml><?xml version="1.0" encoding="utf-8"?>
<comments xmlns="http://schemas.openxmlformats.org/spreadsheetml/2006/main">
  <authors>
    <author>MENTRARD</author>
    <author>Un utilisateur satisfait de Microsoft Office</author>
  </authors>
  <commentList>
    <comment ref="F4" authorId="0">
      <text>
        <r>
          <rPr>
            <sz val="8"/>
            <rFont val="Tahoma"/>
            <family val="2"/>
          </rPr>
          <t xml:space="preserve">Entrez une valeur  au clavier
</t>
        </r>
      </text>
    </comment>
    <comment ref="D56" authorId="1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sharedStrings.xml><?xml version="1.0" encoding="utf-8"?>
<sst xmlns="http://schemas.openxmlformats.org/spreadsheetml/2006/main" count="36" uniqueCount="23">
  <si>
    <t xml:space="preserve">a = </t>
  </si>
  <si>
    <t>t</t>
  </si>
  <si>
    <t xml:space="preserve">b = </t>
  </si>
  <si>
    <t xml:space="preserve"> y = e</t>
  </si>
  <si>
    <t>x</t>
  </si>
  <si>
    <r>
      <t xml:space="preserve">y = e </t>
    </r>
    <r>
      <rPr>
        <b/>
        <vertAlign val="superscript"/>
        <sz val="20"/>
        <color indexed="9"/>
        <rFont val="Arial"/>
        <family val="2"/>
      </rPr>
      <t>ax</t>
    </r>
  </si>
  <si>
    <t>a &gt;0</t>
  </si>
  <si>
    <t>a &lt;0</t>
  </si>
  <si>
    <r>
      <t>y = b(1 - e</t>
    </r>
    <r>
      <rPr>
        <b/>
        <vertAlign val="superscript"/>
        <sz val="18"/>
        <color indexed="9"/>
        <rFont val="Arial"/>
        <family val="2"/>
      </rPr>
      <t>ax</t>
    </r>
    <r>
      <rPr>
        <b/>
        <sz val="18"/>
        <color indexed="9"/>
        <rFont val="Arial"/>
        <family val="2"/>
      </rPr>
      <t xml:space="preserve">) </t>
    </r>
  </si>
  <si>
    <t>a =</t>
  </si>
  <si>
    <t>y =</t>
  </si>
  <si>
    <t xml:space="preserve">y </t>
  </si>
  <si>
    <t xml:space="preserve"> +</t>
  </si>
  <si>
    <t xml:space="preserve"> -</t>
  </si>
  <si>
    <r>
      <t>e</t>
    </r>
    <r>
      <rPr>
        <b/>
        <vertAlign val="superscript"/>
        <sz val="12"/>
        <color indexed="8"/>
        <rFont val="Arial"/>
        <family val="2"/>
      </rPr>
      <t>x</t>
    </r>
  </si>
  <si>
    <t>xmin</t>
  </si>
  <si>
    <t>xmax</t>
  </si>
  <si>
    <r>
      <t>10</t>
    </r>
    <r>
      <rPr>
        <b/>
        <vertAlign val="superscript"/>
        <sz val="12"/>
        <color indexed="8"/>
        <rFont val="Arial"/>
        <family val="2"/>
      </rPr>
      <t>x</t>
    </r>
  </si>
  <si>
    <r>
      <t>FONCTION : a 10</t>
    </r>
    <r>
      <rPr>
        <b/>
        <vertAlign val="superscript"/>
        <sz val="16"/>
        <color indexed="9"/>
        <rFont val="Arial"/>
        <family val="2"/>
      </rPr>
      <t>x</t>
    </r>
  </si>
  <si>
    <r>
      <t>FONCTION : a e</t>
    </r>
    <r>
      <rPr>
        <b/>
        <vertAlign val="superscript"/>
        <sz val="18"/>
        <color indexed="9"/>
        <rFont val="Arial"/>
        <family val="2"/>
      </rPr>
      <t>x</t>
    </r>
  </si>
  <si>
    <t>Daniel MENTRARD</t>
  </si>
  <si>
    <t>1024  x  768</t>
  </si>
  <si>
    <r>
      <t>FONCTIONS : y =  e</t>
    </r>
    <r>
      <rPr>
        <b/>
        <vertAlign val="superscript"/>
        <sz val="36"/>
        <color indexed="8"/>
        <rFont val="Arial"/>
        <family val="2"/>
      </rPr>
      <t xml:space="preserve">ax </t>
    </r>
    <r>
      <rPr>
        <b/>
        <sz val="36"/>
        <color indexed="8"/>
        <rFont val="Arial"/>
        <family val="2"/>
      </rPr>
      <t>; y = a e</t>
    </r>
    <r>
      <rPr>
        <b/>
        <vertAlign val="superscript"/>
        <sz val="36"/>
        <color indexed="8"/>
        <rFont val="Arial"/>
        <family val="2"/>
      </rPr>
      <t xml:space="preserve">x </t>
    </r>
    <r>
      <rPr>
        <b/>
        <sz val="36"/>
        <color indexed="8"/>
        <rFont val="Arial"/>
        <family val="2"/>
      </rPr>
      <t>; y = a 10</t>
    </r>
    <r>
      <rPr>
        <b/>
        <vertAlign val="superscript"/>
        <sz val="36"/>
        <color indexed="8"/>
        <rFont val="Arial"/>
        <family val="2"/>
      </rPr>
      <t>x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</si>
</sst>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[Red][&lt;0]_-0.0;"/>
    <numFmt numFmtId="179" formatCode="[Red][&gt;0]_+;"/>
    <numFmt numFmtId="180" formatCode="_-* #,##0\P_-;\-* #,##0\ &quot;F&quot;_-;_-* &quot;-&quot;\ &quot;F&quot;_-;_-@_-"/>
    <numFmt numFmtId="181" formatCode="_-* #,##0\P_-;\-* #,##0\P_-;_-* &quot;-&quot;\P_-;_-@_-"/>
    <numFmt numFmtId="182" formatCode="_-* #,##0\P_-;\-* #,##0_-;_-* &quot;-&quot;\P_-;_-@_-"/>
    <numFmt numFmtId="183" formatCode="_-* #,##0\P_-;\-* #,##0_-;_-* &quot;-&quot;_-;_-@_-"/>
  </numFmts>
  <fonts count="34">
    <font>
      <sz val="10"/>
      <name val="Arial"/>
      <family val="0"/>
    </font>
    <font>
      <sz val="19.25"/>
      <name val="Arial"/>
      <family val="0"/>
    </font>
    <font>
      <sz val="15.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20"/>
      <color indexed="9"/>
      <name val="Arial"/>
      <family val="2"/>
    </font>
    <font>
      <b/>
      <vertAlign val="superscript"/>
      <sz val="20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vertAlign val="superscript"/>
      <sz val="18"/>
      <color indexed="9"/>
      <name val="Arial"/>
      <family val="2"/>
    </font>
    <font>
      <sz val="10"/>
      <color indexed="47"/>
      <name val="Arial"/>
      <family val="2"/>
    </font>
    <font>
      <sz val="10"/>
      <color indexed="22"/>
      <name val="Arial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8"/>
      <name val="Arial"/>
      <family val="0"/>
    </font>
    <font>
      <sz val="10"/>
      <color indexed="5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6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b/>
      <sz val="36"/>
      <color indexed="8"/>
      <name val="Arial"/>
      <family val="2"/>
    </font>
    <font>
      <b/>
      <vertAlign val="superscript"/>
      <sz val="36"/>
      <color indexed="8"/>
      <name val="Arial"/>
      <family val="2"/>
    </font>
    <font>
      <b/>
      <sz val="24"/>
      <color indexed="13"/>
      <name val="Arial"/>
      <family val="2"/>
    </font>
    <font>
      <b/>
      <sz val="22"/>
      <color indexed="13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5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10" fillId="6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7" borderId="0" xfId="0" applyFont="1" applyFill="1" applyAlignment="1">
      <alignment/>
    </xf>
    <xf numFmtId="0" fontId="13" fillId="7" borderId="0" xfId="0" applyFont="1" applyFill="1" applyAlignment="1">
      <alignment horizontal="right"/>
    </xf>
    <xf numFmtId="0" fontId="12" fillId="8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6" xfId="0" applyFill="1" applyBorder="1" applyAlignment="1">
      <alignment/>
    </xf>
    <xf numFmtId="0" fontId="0" fillId="9" borderId="0" xfId="0" applyFill="1" applyAlignment="1">
      <alignment horizontal="right"/>
    </xf>
    <xf numFmtId="0" fontId="12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14" fillId="9" borderId="6" xfId="0" applyFont="1" applyFill="1" applyBorder="1" applyAlignment="1">
      <alignment/>
    </xf>
    <xf numFmtId="0" fontId="14" fillId="8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9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6" xfId="0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19" fillId="13" borderId="0" xfId="0" applyFont="1" applyFill="1" applyAlignment="1">
      <alignment/>
    </xf>
    <xf numFmtId="0" fontId="20" fillId="13" borderId="12" xfId="0" applyFont="1" applyFill="1" applyBorder="1" applyAlignment="1">
      <alignment horizontal="center"/>
    </xf>
    <xf numFmtId="0" fontId="22" fillId="13" borderId="0" xfId="0" applyFont="1" applyFill="1" applyAlignment="1">
      <alignment/>
    </xf>
    <xf numFmtId="0" fontId="23" fillId="13" borderId="0" xfId="0" applyFont="1" applyFill="1" applyAlignment="1">
      <alignment horizontal="center"/>
    </xf>
    <xf numFmtId="0" fontId="22" fillId="13" borderId="0" xfId="0" applyFont="1" applyFill="1" applyBorder="1" applyAlignment="1">
      <alignment/>
    </xf>
    <xf numFmtId="0" fontId="23" fillId="13" borderId="0" xfId="0" applyFont="1" applyFill="1" applyBorder="1" applyAlignment="1">
      <alignment horizontal="center"/>
    </xf>
    <xf numFmtId="172" fontId="22" fillId="13" borderId="0" xfId="0" applyNumberFormat="1" applyFont="1" applyFill="1" applyBorder="1" applyAlignment="1">
      <alignment horizontal="center"/>
    </xf>
    <xf numFmtId="0" fontId="23" fillId="13" borderId="0" xfId="0" applyFont="1" applyFill="1" applyBorder="1" applyAlignment="1">
      <alignment/>
    </xf>
    <xf numFmtId="0" fontId="23" fillId="13" borderId="0" xfId="0" applyFont="1" applyFill="1" applyBorder="1" applyAlignment="1">
      <alignment horizontal="left"/>
    </xf>
    <xf numFmtId="0" fontId="23" fillId="13" borderId="0" xfId="0" applyFont="1" applyFill="1" applyAlignment="1">
      <alignment horizontal="left"/>
    </xf>
    <xf numFmtId="172" fontId="22" fillId="13" borderId="0" xfId="0" applyNumberFormat="1" applyFont="1" applyFill="1" applyAlignment="1">
      <alignment horizontal="center"/>
    </xf>
    <xf numFmtId="172" fontId="22" fillId="13" borderId="0" xfId="0" applyNumberFormat="1" applyFont="1" applyFill="1" applyAlignment="1">
      <alignment/>
    </xf>
    <xf numFmtId="172" fontId="23" fillId="13" borderId="0" xfId="0" applyNumberFormat="1" applyFont="1" applyFill="1" applyAlignment="1">
      <alignment horizontal="center"/>
    </xf>
    <xf numFmtId="0" fontId="24" fillId="14" borderId="0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/>
    </xf>
    <xf numFmtId="0" fontId="26" fillId="13" borderId="0" xfId="0" applyFont="1" applyFill="1" applyAlignment="1">
      <alignment/>
    </xf>
    <xf numFmtId="0" fontId="26" fillId="14" borderId="0" xfId="0" applyFont="1" applyFill="1" applyAlignment="1">
      <alignment/>
    </xf>
    <xf numFmtId="0" fontId="0" fillId="14" borderId="0" xfId="0" applyFill="1" applyAlignment="1">
      <alignment/>
    </xf>
    <xf numFmtId="0" fontId="24" fillId="10" borderId="3" xfId="0" applyFont="1" applyFill="1" applyBorder="1" applyAlignment="1">
      <alignment horizontal="center"/>
    </xf>
    <xf numFmtId="0" fontId="27" fillId="10" borderId="4" xfId="0" applyFont="1" applyFill="1" applyBorder="1" applyAlignment="1">
      <alignment horizontal="right" vertical="center"/>
    </xf>
    <xf numFmtId="2" fontId="27" fillId="7" borderId="13" xfId="0" applyNumberFormat="1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>
      <alignment horizontal="right"/>
    </xf>
    <xf numFmtId="0" fontId="20" fillId="5" borderId="4" xfId="0" applyNumberFormat="1" applyFont="1" applyFill="1" applyBorder="1" applyAlignment="1">
      <alignment horizontal="right"/>
    </xf>
    <xf numFmtId="0" fontId="20" fillId="5" borderId="5" xfId="0" applyFont="1" applyFill="1" applyBorder="1" applyAlignment="1">
      <alignment horizontal="left"/>
    </xf>
    <xf numFmtId="0" fontId="22" fillId="13" borderId="0" xfId="0" applyFont="1" applyFill="1" applyAlignment="1" applyProtection="1">
      <alignment horizontal="center"/>
      <protection hidden="1"/>
    </xf>
    <xf numFmtId="0" fontId="20" fillId="13" borderId="15" xfId="0" applyFont="1" applyFill="1" applyBorder="1" applyAlignment="1">
      <alignment horizontal="center"/>
    </xf>
    <xf numFmtId="0" fontId="20" fillId="13" borderId="16" xfId="0" applyFont="1" applyFill="1" applyBorder="1" applyAlignment="1">
      <alignment horizontal="center"/>
    </xf>
    <xf numFmtId="0" fontId="26" fillId="13" borderId="17" xfId="0" applyFont="1" applyFill="1" applyBorder="1" applyAlignment="1" applyProtection="1">
      <alignment horizontal="center"/>
      <protection locked="0"/>
    </xf>
    <xf numFmtId="0" fontId="26" fillId="13" borderId="18" xfId="0" applyFont="1" applyFill="1" applyBorder="1" applyAlignment="1">
      <alignment horizontal="center"/>
    </xf>
    <xf numFmtId="0" fontId="26" fillId="13" borderId="19" xfId="0" applyFont="1" applyFill="1" applyBorder="1" applyAlignment="1" applyProtection="1">
      <alignment horizontal="center"/>
      <protection hidden="1"/>
    </xf>
    <xf numFmtId="0" fontId="26" fillId="13" borderId="20" xfId="0" applyFont="1" applyFill="1" applyBorder="1" applyAlignment="1">
      <alignment horizontal="center"/>
    </xf>
    <xf numFmtId="0" fontId="26" fillId="13" borderId="18" xfId="0" applyFont="1" applyFill="1" applyBorder="1" applyAlignment="1">
      <alignment/>
    </xf>
    <xf numFmtId="0" fontId="20" fillId="15" borderId="3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29" fillId="2" borderId="2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0" fontId="32" fillId="1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25"/>
          <c:h val="0.992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 = eax'!$N$40:$N$65</c:f>
              <c:numCache/>
            </c:numRef>
          </c:xVal>
          <c:yVal>
            <c:numRef>
              <c:f>'y = eax'!$O$40:$O$65</c:f>
              <c:numCache/>
            </c:numRef>
          </c:yVal>
          <c:smooth val="1"/>
        </c:ser>
        <c:axId val="3336096"/>
        <c:axId val="30024865"/>
      </c:scatterChart>
      <c:valAx>
        <c:axId val="3336096"/>
        <c:scaling>
          <c:orientation val="minMax"/>
          <c:max val="20"/>
          <c:min val="0"/>
        </c:scaling>
        <c:axPos val="b"/>
        <c:majorGridlines/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24865"/>
        <c:crosses val="autoZero"/>
        <c:crossBetween val="midCat"/>
        <c:dispUnits/>
      </c:valAx>
      <c:valAx>
        <c:axId val="30024865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6096"/>
        <c:crosses val="autoZero"/>
        <c:crossBetween val="midCat"/>
        <c:dispUnits/>
        <c:majorUnit val="0.2"/>
        <c:minorUnit val="0.04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 = eax'!$C$41:$C$66</c:f>
              <c:numCache/>
            </c:numRef>
          </c:xVal>
          <c:yVal>
            <c:numRef>
              <c:f>'y = eax'!$D$41:$D$66</c:f>
              <c:numCache/>
            </c:numRef>
          </c:yVal>
          <c:smooth val="1"/>
        </c:ser>
        <c:axId val="1788330"/>
        <c:axId val="16094971"/>
      </c:scatterChart>
      <c:valAx>
        <c:axId val="1788330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6094971"/>
        <c:crosses val="autoZero"/>
        <c:crossBetween val="midCat"/>
        <c:dispUnits/>
        <c:majorUnit val="5"/>
        <c:minorUnit val="1"/>
      </c:valAx>
      <c:valAx>
        <c:axId val="1609497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88330"/>
        <c:crosses val="autoZero"/>
        <c:crossBetween val="midCat"/>
        <c:dispUnits/>
        <c:majorUnit val="20"/>
        <c:min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'y=aex'!$D$57:$D$67</c:f>
              <c:numCache/>
            </c:numRef>
          </c:xVal>
          <c:yVal>
            <c:numRef>
              <c:f>'y=aex'!$F$57:$F$67</c:f>
              <c:numCache/>
            </c:numRef>
          </c:yVal>
          <c:smooth val="1"/>
        </c:ser>
        <c:axId val="10637012"/>
        <c:axId val="28624245"/>
      </c:scatterChart>
      <c:valAx>
        <c:axId val="106370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8624245"/>
        <c:crosses val="autoZero"/>
        <c:crossBetween val="midCat"/>
        <c:dispUnits/>
        <c:majorUnit val="1"/>
        <c:minorUnit val="0.5"/>
      </c:valAx>
      <c:valAx>
        <c:axId val="286242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0637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0"/>
            <c:spPr>
              <a:ln w="38100">
                <a:solidFill>
                  <a:srgbClr val="0000FF"/>
                </a:solidFill>
              </a:ln>
            </c:spPr>
            <c:marker>
              <c:size val="9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'y=a10x'!$D$57:$D$67</c:f>
              <c:numCache/>
            </c:numRef>
          </c:xVal>
          <c:yVal>
            <c:numRef>
              <c:f>'y=a10x'!$F$57:$F$67</c:f>
              <c:numCache/>
            </c:numRef>
          </c:yVal>
          <c:smooth val="1"/>
        </c:ser>
        <c:axId val="56291614"/>
        <c:axId val="36862479"/>
      </c:scatterChart>
      <c:valAx>
        <c:axId val="562916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6862479"/>
        <c:crosses val="autoZero"/>
        <c:crossBetween val="midCat"/>
        <c:dispUnits/>
        <c:majorUnit val="1"/>
        <c:minorUnit val="0.5"/>
      </c:valAx>
      <c:valAx>
        <c:axId val="368624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62916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875"/>
          <c:w val="0.99125"/>
          <c:h val="0.981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 = b(1-eax)'!$B$30:$B$50</c:f>
              <c:numCache/>
            </c:numRef>
          </c:xVal>
          <c:yVal>
            <c:numRef>
              <c:f>'y = b(1-eax)'!$C$30:$C$50</c:f>
              <c:numCache/>
            </c:numRef>
          </c:yVal>
          <c:smooth val="1"/>
        </c:ser>
        <c:axId val="63326856"/>
        <c:axId val="33070793"/>
      </c:scatterChart>
      <c:valAx>
        <c:axId val="63326856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33070793"/>
        <c:crosses val="autoZero"/>
        <c:crossBetween val="midCat"/>
        <c:dispUnits/>
        <c:majorUnit val="5"/>
        <c:minorUnit val="1"/>
      </c:valAx>
      <c:valAx>
        <c:axId val="33070793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63326856"/>
        <c:crosses val="autoZero"/>
        <c:crossBetween val="midCat"/>
        <c:dispUnits/>
        <c:majorUnit val="1"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</xdr:row>
      <xdr:rowOff>152400</xdr:rowOff>
    </xdr:from>
    <xdr:to>
      <xdr:col>11</xdr:col>
      <xdr:colOff>209550</xdr:colOff>
      <xdr:row>31</xdr:row>
      <xdr:rowOff>200025</xdr:rowOff>
    </xdr:to>
    <xdr:grpSp>
      <xdr:nvGrpSpPr>
        <xdr:cNvPr id="1" name="Group 8"/>
        <xdr:cNvGrpSpPr>
          <a:grpSpLocks/>
        </xdr:cNvGrpSpPr>
      </xdr:nvGrpSpPr>
      <xdr:grpSpPr>
        <a:xfrm>
          <a:off x="952500" y="971550"/>
          <a:ext cx="6553200" cy="4267200"/>
          <a:chOff x="92" y="99"/>
          <a:chExt cx="688" cy="43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2" y="99"/>
            <a:ext cx="373" cy="223"/>
          </a:xfrm>
          <a:prstGeom prst="rect">
            <a:avLst/>
          </a:prstGeom>
          <a:noFill/>
          <a:ln w="57150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1" y="99"/>
            <a:ext cx="319" cy="210"/>
          </a:xfrm>
          <a:prstGeom prst="rect">
            <a:avLst/>
          </a:prstGeom>
          <a:noFill/>
          <a:ln w="57150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" y="310"/>
            <a:ext cx="360" cy="225"/>
          </a:xfrm>
          <a:prstGeom prst="rect">
            <a:avLst/>
          </a:prstGeom>
          <a:noFill/>
          <a:ln w="57150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0" y="310"/>
            <a:ext cx="320" cy="225"/>
          </a:xfrm>
          <a:prstGeom prst="rect">
            <a:avLst/>
          </a:prstGeom>
          <a:noFill/>
          <a:ln w="57150" cmpd="sng">
            <a:solidFill>
              <a:srgbClr val="0000FF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6</xdr:row>
      <xdr:rowOff>85725</xdr:rowOff>
    </xdr:from>
    <xdr:to>
      <xdr:col>19</xdr:col>
      <xdr:colOff>114300</xdr:colOff>
      <xdr:row>32</xdr:row>
      <xdr:rowOff>0</xdr:rowOff>
    </xdr:to>
    <xdr:graphicFrame>
      <xdr:nvGraphicFramePr>
        <xdr:cNvPr id="1" name="Chart 10"/>
        <xdr:cNvGraphicFramePr/>
      </xdr:nvGraphicFramePr>
      <xdr:xfrm>
        <a:off x="4981575" y="1190625"/>
        <a:ext cx="4295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66675</xdr:rowOff>
    </xdr:from>
    <xdr:to>
      <xdr:col>9</xdr:col>
      <xdr:colOff>257175</xdr:colOff>
      <xdr:row>32</xdr:row>
      <xdr:rowOff>38100</xdr:rowOff>
    </xdr:to>
    <xdr:graphicFrame>
      <xdr:nvGraphicFramePr>
        <xdr:cNvPr id="2" name="Chart 13"/>
        <xdr:cNvGraphicFramePr/>
      </xdr:nvGraphicFramePr>
      <xdr:xfrm>
        <a:off x="133350" y="1171575"/>
        <a:ext cx="4410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66675</xdr:rowOff>
    </xdr:from>
    <xdr:to>
      <xdr:col>12</xdr:col>
      <xdr:colOff>9525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33375" y="685800"/>
        <a:ext cx="55149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66675</xdr:rowOff>
    </xdr:from>
    <xdr:to>
      <xdr:col>12</xdr:col>
      <xdr:colOff>9525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33375" y="685800"/>
        <a:ext cx="5762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8</xdr:col>
      <xdr:colOff>714375</xdr:colOff>
      <xdr:row>28</xdr:row>
      <xdr:rowOff>47625</xdr:rowOff>
    </xdr:to>
    <xdr:graphicFrame>
      <xdr:nvGraphicFramePr>
        <xdr:cNvPr id="1" name="Chart 4"/>
        <xdr:cNvGraphicFramePr/>
      </xdr:nvGraphicFramePr>
      <xdr:xfrm>
        <a:off x="0" y="495300"/>
        <a:ext cx="6591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cel\fichiers\FoncBACP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cel\fichiers\FoncB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x"/>
      <sheetName val="ax3"/>
      <sheetName val="Absolue"/>
      <sheetName val="Racine"/>
      <sheetName val="ex"/>
      <sheetName val="ax²+bx+c"/>
      <sheetName val="Menu"/>
      <sheetName val="lonxb (2)"/>
      <sheetName val="loxb"/>
      <sheetName val="10x"/>
    </sheetNames>
    <definedNames>
      <definedName name="apercu"/>
      <definedName name="copier"/>
      <definedName name="expo"/>
      <definedName name="logxb"/>
      <definedName name="Pleinecran"/>
      <definedName name="Retourmen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urx"/>
      <sheetName val="ax3"/>
      <sheetName val="Racine"/>
      <sheetName val="ax²"/>
      <sheetName val="ax²+bx+c"/>
      <sheetName val="ax²+b"/>
      <sheetName val="Menu"/>
    </sheetNames>
    <definedNames>
      <definedName name="ferm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showGridLines="0" showRowColHeaders="0" tabSelected="1" workbookViewId="0" topLeftCell="A1">
      <selection activeCell="I27" sqref="I27"/>
    </sheetView>
  </sheetViews>
  <sheetFormatPr defaultColWidth="11.421875" defaultRowHeight="12.75"/>
  <cols>
    <col min="1" max="1" width="2.140625" style="75" customWidth="1"/>
    <col min="2" max="2" width="4.421875" style="75" customWidth="1"/>
    <col min="3" max="13" width="11.421875" style="75" customWidth="1"/>
    <col min="14" max="14" width="6.7109375" style="75" customWidth="1"/>
    <col min="15" max="16384" width="11.421875" style="75" customWidth="1"/>
  </cols>
  <sheetData>
    <row r="1" ht="13.5" thickBot="1"/>
    <row r="2" spans="2:14" ht="12.75" customHeight="1" thickTop="1">
      <c r="B2" s="76" t="s">
        <v>22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12.75" customHeight="1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12.75" customHeight="1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4" ht="12.75" customHeight="1" thickBo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ht="13.5" thickTop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3:13" ht="30">
      <c r="C32" s="85" t="s">
        <v>20</v>
      </c>
      <c r="D32" s="85"/>
      <c r="E32" s="85"/>
      <c r="F32" s="85"/>
      <c r="K32" s="86" t="s">
        <v>21</v>
      </c>
      <c r="L32" s="86"/>
      <c r="M32" s="86"/>
    </row>
    <row r="33" spans="3:13" ht="12.75">
      <c r="C33" s="85"/>
      <c r="D33" s="85"/>
      <c r="E33" s="85"/>
      <c r="F33" s="85"/>
      <c r="K33" s="86"/>
      <c r="L33" s="86"/>
      <c r="M33" s="86"/>
    </row>
    <row r="34" spans="3:13" ht="12.75">
      <c r="C34" s="85"/>
      <c r="D34" s="85"/>
      <c r="E34" s="85"/>
      <c r="F34" s="85"/>
      <c r="K34" s="86"/>
      <c r="L34" s="86"/>
      <c r="M34" s="86"/>
    </row>
    <row r="35" spans="3:6" ht="12.75">
      <c r="C35" s="85"/>
      <c r="D35" s="85"/>
      <c r="E35" s="85"/>
      <c r="F35" s="85"/>
    </row>
  </sheetData>
  <mergeCells count="3">
    <mergeCell ref="C32:F35"/>
    <mergeCell ref="K32:M34"/>
    <mergeCell ref="B2:N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7"/>
  <sheetViews>
    <sheetView showGridLines="0" showRowColHeaders="0" workbookViewId="0" topLeftCell="A1">
      <selection activeCell="C1" sqref="C1:R1"/>
    </sheetView>
  </sheetViews>
  <sheetFormatPr defaultColWidth="11.421875" defaultRowHeight="12.75"/>
  <cols>
    <col min="1" max="1" width="2.00390625" style="3" customWidth="1"/>
    <col min="2" max="3" width="8.7109375" style="3" customWidth="1"/>
    <col min="4" max="4" width="4.421875" style="3" customWidth="1"/>
    <col min="5" max="5" width="7.00390625" style="3" customWidth="1"/>
    <col min="6" max="6" width="4.140625" style="3" customWidth="1"/>
    <col min="7" max="7" width="4.421875" style="3" customWidth="1"/>
    <col min="8" max="8" width="8.7109375" style="3" customWidth="1"/>
    <col min="9" max="9" width="16.140625" style="3" customWidth="1"/>
    <col min="10" max="10" width="8.7109375" style="3" customWidth="1"/>
    <col min="11" max="11" width="2.421875" style="3" customWidth="1"/>
    <col min="12" max="13" width="8.7109375" style="3" customWidth="1"/>
    <col min="14" max="14" width="4.28125" style="3" customWidth="1"/>
    <col min="15" max="15" width="8.7109375" style="3" customWidth="1"/>
    <col min="16" max="16" width="4.28125" style="3" customWidth="1"/>
    <col min="17" max="17" width="4.421875" style="3" customWidth="1"/>
    <col min="18" max="16384" width="11.421875" style="3" customWidth="1"/>
  </cols>
  <sheetData>
    <row r="1" spans="1:20" s="4" customFormat="1" ht="25.5" customHeight="1">
      <c r="A1" s="9"/>
      <c r="B1" s="9"/>
      <c r="C1" s="28" t="s">
        <v>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9"/>
      <c r="T1" s="9"/>
    </row>
    <row r="2" spans="1:22" ht="2.25" customHeight="1">
      <c r="A2" s="24"/>
      <c r="B2" s="24"/>
      <c r="C2" s="24"/>
      <c r="D2" s="24"/>
      <c r="E2" s="24"/>
      <c r="F2" s="24"/>
      <c r="G2" s="24"/>
      <c r="H2" s="24"/>
      <c r="I2" s="24"/>
      <c r="J2" s="25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42" ht="12.75">
      <c r="A3" s="15"/>
      <c r="B3" s="15"/>
      <c r="C3" s="15"/>
      <c r="D3" s="15"/>
      <c r="E3" s="8" t="s">
        <v>0</v>
      </c>
      <c r="F3" s="26">
        <f>F46/10</f>
        <v>0.3</v>
      </c>
      <c r="G3" s="27"/>
      <c r="H3" s="15"/>
      <c r="I3" s="15"/>
      <c r="J3" s="16"/>
      <c r="K3" s="15"/>
      <c r="L3" s="15"/>
      <c r="M3" s="15"/>
      <c r="N3" s="15"/>
      <c r="O3" s="8" t="s">
        <v>0</v>
      </c>
      <c r="P3" s="26">
        <f>-F47/10</f>
        <v>-0.3</v>
      </c>
      <c r="Q3" s="27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3.5" thickBot="1">
      <c r="A4" s="15"/>
      <c r="B4" s="15"/>
      <c r="C4" s="15"/>
      <c r="D4" s="15"/>
      <c r="E4" s="15"/>
      <c r="F4" s="15"/>
      <c r="G4" s="15"/>
      <c r="H4" s="15"/>
      <c r="I4" s="15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3.5" thickBot="1">
      <c r="A5" s="15"/>
      <c r="B5" s="29" t="s">
        <v>6</v>
      </c>
      <c r="C5" s="30"/>
      <c r="D5" s="15"/>
      <c r="E5" s="15"/>
      <c r="F5" s="15"/>
      <c r="G5" s="15"/>
      <c r="H5" s="15"/>
      <c r="I5" s="15"/>
      <c r="J5" s="16"/>
      <c r="K5" s="15"/>
      <c r="L5" s="29" t="s">
        <v>7</v>
      </c>
      <c r="M5" s="3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19.5" thickBot="1">
      <c r="A6" s="15"/>
      <c r="B6" s="31"/>
      <c r="C6" s="32"/>
      <c r="D6" s="15"/>
      <c r="E6" s="5" t="s">
        <v>3</v>
      </c>
      <c r="F6" s="6">
        <f>F3</f>
        <v>0.3</v>
      </c>
      <c r="G6" s="7" t="s">
        <v>4</v>
      </c>
      <c r="H6" s="15"/>
      <c r="I6" s="15"/>
      <c r="J6" s="16"/>
      <c r="K6" s="15"/>
      <c r="L6" s="31"/>
      <c r="M6" s="32"/>
      <c r="N6" s="15"/>
      <c r="O6" s="5" t="s">
        <v>3</v>
      </c>
      <c r="P6" s="6">
        <f>P3</f>
        <v>-0.3</v>
      </c>
      <c r="Q6" s="7" t="s">
        <v>4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15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12.75">
      <c r="A9" s="15"/>
      <c r="B9" s="15"/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12.75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2.75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2.75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ht="12.75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12.75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2.75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2.75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12.75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2.75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2.75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ht="12.75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2.75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2.75">
      <c r="A22" s="15"/>
      <c r="B22" s="15"/>
      <c r="C22" s="15"/>
      <c r="D22" s="15"/>
      <c r="E22" s="15"/>
      <c r="F22" s="15"/>
      <c r="G22" s="15"/>
      <c r="H22" s="17"/>
      <c r="I22" s="15"/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2.75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12.75">
      <c r="A24" s="15"/>
      <c r="B24" s="15"/>
      <c r="C24" s="15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2.75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2.75">
      <c r="A26" s="15"/>
      <c r="B26" s="15"/>
      <c r="C26" s="15"/>
      <c r="D26" s="15"/>
      <c r="E26" s="15"/>
      <c r="F26" s="15"/>
      <c r="G26" s="15"/>
      <c r="H26" s="15"/>
      <c r="I26" s="15"/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2.75">
      <c r="A27" s="15"/>
      <c r="B27" s="15"/>
      <c r="C27" s="15"/>
      <c r="D27" s="15"/>
      <c r="E27" s="15"/>
      <c r="F27" s="15"/>
      <c r="G27" s="15"/>
      <c r="H27" s="15"/>
      <c r="I27" s="15"/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2.75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2.75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2.75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2.75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2.75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2.75">
      <c r="A33" s="15"/>
      <c r="B33" s="15"/>
      <c r="C33" s="15"/>
      <c r="D33" s="15"/>
      <c r="E33" s="15"/>
      <c r="F33" s="15"/>
      <c r="G33" s="15"/>
      <c r="H33" s="15"/>
      <c r="I33" s="15"/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2.7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2.75">
      <c r="A35" s="15"/>
      <c r="B35" s="15"/>
      <c r="C35" s="15"/>
      <c r="D35" s="15"/>
      <c r="E35" s="15"/>
      <c r="F35" s="15"/>
      <c r="G35" s="15"/>
      <c r="H35" s="15"/>
      <c r="I35" s="15"/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2.75">
      <c r="A36" s="15"/>
      <c r="B36" s="15"/>
      <c r="C36" s="15"/>
      <c r="D36" s="15"/>
      <c r="E36" s="15"/>
      <c r="F36" s="15"/>
      <c r="G36" s="15"/>
      <c r="H36" s="15"/>
      <c r="I36" s="15"/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2.75">
      <c r="A37" s="15"/>
      <c r="B37" s="15"/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2.75">
      <c r="A38" s="15"/>
      <c r="B38" s="15"/>
      <c r="C38" s="19"/>
      <c r="D38" s="19"/>
      <c r="E38" s="19"/>
      <c r="F38" s="19"/>
      <c r="G38" s="19"/>
      <c r="H38" s="19"/>
      <c r="I38" s="19"/>
      <c r="J38" s="20"/>
      <c r="K38" s="19"/>
      <c r="L38" s="19"/>
      <c r="M38" s="19"/>
      <c r="N38" s="19"/>
      <c r="O38" s="19"/>
      <c r="P38" s="19"/>
      <c r="Q38" s="19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2.75">
      <c r="A39" s="15"/>
      <c r="B39" s="18"/>
      <c r="C39" s="19"/>
      <c r="D39" s="19"/>
      <c r="E39" s="19"/>
      <c r="F39" s="19"/>
      <c r="G39" s="19"/>
      <c r="H39" s="19"/>
      <c r="I39" s="19"/>
      <c r="J39" s="20"/>
      <c r="K39" s="19"/>
      <c r="L39" s="19"/>
      <c r="M39" s="19"/>
      <c r="N39" s="19"/>
      <c r="O39" s="19"/>
      <c r="P39" s="19"/>
      <c r="Q39" s="19"/>
      <c r="R39" s="18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2.75">
      <c r="A40" s="15"/>
      <c r="B40" s="18"/>
      <c r="C40" s="19"/>
      <c r="D40" s="19"/>
      <c r="E40" s="19"/>
      <c r="F40" s="19"/>
      <c r="G40" s="19"/>
      <c r="H40" s="19"/>
      <c r="I40" s="19"/>
      <c r="J40" s="20"/>
      <c r="K40" s="19"/>
      <c r="L40" s="19"/>
      <c r="M40" s="19"/>
      <c r="N40" s="19">
        <v>0</v>
      </c>
      <c r="O40" s="19">
        <f aca="true" t="shared" si="0" ref="O40:O65">EXP(($P$3)*N40)</f>
        <v>1</v>
      </c>
      <c r="P40" s="19"/>
      <c r="Q40" s="19"/>
      <c r="R40" s="18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2.75">
      <c r="A41" s="15"/>
      <c r="B41" s="18"/>
      <c r="C41" s="19">
        <v>0</v>
      </c>
      <c r="D41" s="19">
        <f aca="true" t="shared" si="1" ref="D41:D66">EXP(($F$3)*C41)</f>
        <v>1</v>
      </c>
      <c r="E41" s="19"/>
      <c r="F41" s="19"/>
      <c r="G41" s="19"/>
      <c r="H41" s="19"/>
      <c r="I41" s="19"/>
      <c r="J41" s="20"/>
      <c r="K41" s="19"/>
      <c r="L41" s="19"/>
      <c r="M41" s="19"/>
      <c r="N41" s="19">
        <v>1</v>
      </c>
      <c r="O41" s="19">
        <f t="shared" si="0"/>
        <v>0.7408182206817179</v>
      </c>
      <c r="P41" s="19"/>
      <c r="Q41" s="19"/>
      <c r="R41" s="18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2.75">
      <c r="A42" s="15"/>
      <c r="B42" s="18"/>
      <c r="C42" s="19">
        <v>1</v>
      </c>
      <c r="D42" s="19">
        <f t="shared" si="1"/>
        <v>1.3498588075760032</v>
      </c>
      <c r="E42" s="19"/>
      <c r="F42" s="19"/>
      <c r="G42" s="19"/>
      <c r="H42" s="19"/>
      <c r="I42" s="19"/>
      <c r="J42" s="20"/>
      <c r="K42" s="19"/>
      <c r="L42" s="19"/>
      <c r="M42" s="19"/>
      <c r="N42" s="19">
        <v>2</v>
      </c>
      <c r="O42" s="19">
        <f t="shared" si="0"/>
        <v>0.5488116360940264</v>
      </c>
      <c r="P42" s="19"/>
      <c r="Q42" s="19"/>
      <c r="R42" s="18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8"/>
      <c r="C43" s="19">
        <v>2</v>
      </c>
      <c r="D43" s="19">
        <f t="shared" si="1"/>
        <v>1.8221188003905089</v>
      </c>
      <c r="E43" s="19"/>
      <c r="F43" s="19"/>
      <c r="G43" s="19"/>
      <c r="H43" s="19"/>
      <c r="I43" s="19"/>
      <c r="J43" s="20"/>
      <c r="K43" s="19"/>
      <c r="L43" s="19"/>
      <c r="M43" s="19"/>
      <c r="N43" s="19">
        <v>3</v>
      </c>
      <c r="O43" s="19">
        <f t="shared" si="0"/>
        <v>0.40656965974059917</v>
      </c>
      <c r="P43" s="19"/>
      <c r="Q43" s="19"/>
      <c r="R43" s="18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2.75">
      <c r="A44" s="15"/>
      <c r="B44" s="18"/>
      <c r="C44" s="19">
        <v>3</v>
      </c>
      <c r="D44" s="19">
        <f t="shared" si="1"/>
        <v>2.4596031111569494</v>
      </c>
      <c r="E44" s="19"/>
      <c r="F44" s="19"/>
      <c r="G44" s="19"/>
      <c r="H44" s="19"/>
      <c r="I44" s="19"/>
      <c r="J44" s="20"/>
      <c r="K44" s="19"/>
      <c r="L44" s="19"/>
      <c r="M44" s="19"/>
      <c r="N44" s="19">
        <v>4</v>
      </c>
      <c r="O44" s="19">
        <f t="shared" si="0"/>
        <v>0.30119421191220214</v>
      </c>
      <c r="P44" s="19"/>
      <c r="Q44" s="19"/>
      <c r="R44" s="18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2.75">
      <c r="A45" s="15"/>
      <c r="B45" s="18"/>
      <c r="C45" s="19">
        <v>4</v>
      </c>
      <c r="D45" s="19">
        <f t="shared" si="1"/>
        <v>3.3201169227365472</v>
      </c>
      <c r="E45" s="19"/>
      <c r="F45" s="19"/>
      <c r="G45" s="19"/>
      <c r="H45" s="19"/>
      <c r="I45" s="19"/>
      <c r="J45" s="20"/>
      <c r="K45" s="19"/>
      <c r="L45" s="19"/>
      <c r="M45" s="19"/>
      <c r="N45" s="19">
        <v>5</v>
      </c>
      <c r="O45" s="19">
        <f t="shared" si="0"/>
        <v>0.22313016014842982</v>
      </c>
      <c r="P45" s="19"/>
      <c r="Q45" s="19"/>
      <c r="R45" s="18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2.75">
      <c r="A46" s="15"/>
      <c r="B46" s="18"/>
      <c r="C46" s="19">
        <v>5</v>
      </c>
      <c r="D46" s="19">
        <f t="shared" si="1"/>
        <v>4.4816890703380645</v>
      </c>
      <c r="E46" s="19"/>
      <c r="F46" s="19">
        <v>3</v>
      </c>
      <c r="G46" s="19">
        <v>1</v>
      </c>
      <c r="H46" s="19"/>
      <c r="I46" s="19"/>
      <c r="J46" s="19"/>
      <c r="K46" s="19"/>
      <c r="L46" s="19"/>
      <c r="M46" s="19"/>
      <c r="N46" s="19">
        <v>6</v>
      </c>
      <c r="O46" s="19">
        <f t="shared" si="0"/>
        <v>0.16529888822158656</v>
      </c>
      <c r="P46" s="19"/>
      <c r="Q46" s="19"/>
      <c r="R46" s="18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2.75">
      <c r="A47" s="15"/>
      <c r="B47" s="18"/>
      <c r="C47" s="19">
        <v>6</v>
      </c>
      <c r="D47" s="19">
        <f t="shared" si="1"/>
        <v>6.049647464412945</v>
      </c>
      <c r="E47" s="19"/>
      <c r="F47" s="19">
        <v>3</v>
      </c>
      <c r="G47" s="19"/>
      <c r="H47" s="19"/>
      <c r="I47" s="19"/>
      <c r="J47" s="19"/>
      <c r="K47" s="19"/>
      <c r="L47" s="19"/>
      <c r="M47" s="19"/>
      <c r="N47" s="19">
        <v>7</v>
      </c>
      <c r="O47" s="19">
        <f t="shared" si="0"/>
        <v>0.1224564282529819</v>
      </c>
      <c r="P47" s="19"/>
      <c r="Q47" s="19"/>
      <c r="R47" s="18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2.75">
      <c r="A48" s="15"/>
      <c r="B48" s="18"/>
      <c r="C48" s="19">
        <v>7</v>
      </c>
      <c r="D48" s="19">
        <f t="shared" si="1"/>
        <v>8.166169912567652</v>
      </c>
      <c r="E48" s="19"/>
      <c r="F48" s="19"/>
      <c r="G48" s="19"/>
      <c r="H48" s="19"/>
      <c r="I48" s="19"/>
      <c r="J48" s="19"/>
      <c r="K48" s="19"/>
      <c r="L48" s="19"/>
      <c r="M48" s="19"/>
      <c r="N48" s="19">
        <v>8</v>
      </c>
      <c r="O48" s="19">
        <f t="shared" si="0"/>
        <v>0.09071795328941251</v>
      </c>
      <c r="P48" s="19"/>
      <c r="Q48" s="19"/>
      <c r="R48" s="18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2.75">
      <c r="A49" s="15"/>
      <c r="B49" s="18"/>
      <c r="C49" s="19">
        <v>8</v>
      </c>
      <c r="D49" s="19">
        <f t="shared" si="1"/>
        <v>11.023176380641601</v>
      </c>
      <c r="E49" s="19"/>
      <c r="F49" s="19"/>
      <c r="G49" s="19"/>
      <c r="H49" s="19"/>
      <c r="I49" s="19"/>
      <c r="J49" s="19"/>
      <c r="K49" s="19"/>
      <c r="L49" s="19"/>
      <c r="M49" s="19"/>
      <c r="N49" s="19">
        <v>9</v>
      </c>
      <c r="O49" s="19">
        <f t="shared" si="0"/>
        <v>0.06720551273974978</v>
      </c>
      <c r="P49" s="19"/>
      <c r="Q49" s="19"/>
      <c r="R49" s="18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2.75">
      <c r="A50" s="15"/>
      <c r="B50" s="18"/>
      <c r="C50" s="19">
        <v>9</v>
      </c>
      <c r="D50" s="19">
        <f t="shared" si="1"/>
        <v>14.87973172487283</v>
      </c>
      <c r="E50" s="19"/>
      <c r="F50" s="19"/>
      <c r="G50" s="19"/>
      <c r="H50" s="19"/>
      <c r="I50" s="19"/>
      <c r="J50" s="19"/>
      <c r="K50" s="19"/>
      <c r="L50" s="19"/>
      <c r="M50" s="19"/>
      <c r="N50" s="19">
        <v>10</v>
      </c>
      <c r="O50" s="19">
        <f t="shared" si="0"/>
        <v>0.049787068367863944</v>
      </c>
      <c r="P50" s="19"/>
      <c r="Q50" s="19"/>
      <c r="R50" s="18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2.75">
      <c r="A51" s="15"/>
      <c r="B51" s="18"/>
      <c r="C51" s="19">
        <v>10</v>
      </c>
      <c r="D51" s="19">
        <f t="shared" si="1"/>
        <v>20.085536923187668</v>
      </c>
      <c r="E51" s="19"/>
      <c r="F51" s="19"/>
      <c r="G51" s="19"/>
      <c r="H51" s="19"/>
      <c r="I51" s="19"/>
      <c r="J51" s="19"/>
      <c r="K51" s="19"/>
      <c r="L51" s="19"/>
      <c r="M51" s="19"/>
      <c r="N51" s="19">
        <v>11</v>
      </c>
      <c r="O51" s="19">
        <f t="shared" si="0"/>
        <v>0.036883167401240015</v>
      </c>
      <c r="P51" s="19"/>
      <c r="Q51" s="19"/>
      <c r="R51" s="18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2.75">
      <c r="A52" s="15"/>
      <c r="B52" s="18"/>
      <c r="C52" s="19">
        <v>11</v>
      </c>
      <c r="D52" s="19">
        <f t="shared" si="1"/>
        <v>27.112638920657883</v>
      </c>
      <c r="E52" s="19"/>
      <c r="F52" s="19"/>
      <c r="G52" s="19"/>
      <c r="H52" s="19"/>
      <c r="I52" s="19"/>
      <c r="J52" s="19"/>
      <c r="K52" s="19"/>
      <c r="L52" s="19"/>
      <c r="M52" s="19"/>
      <c r="N52" s="19">
        <v>12</v>
      </c>
      <c r="O52" s="19">
        <f t="shared" si="0"/>
        <v>0.02732372244729257</v>
      </c>
      <c r="P52" s="19"/>
      <c r="Q52" s="19"/>
      <c r="R52" s="18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2:42" ht="12.75">
      <c r="B53" s="18"/>
      <c r="C53" s="19">
        <v>12</v>
      </c>
      <c r="D53" s="19">
        <f t="shared" si="1"/>
        <v>36.598234443677974</v>
      </c>
      <c r="E53" s="19"/>
      <c r="F53" s="19"/>
      <c r="G53" s="19"/>
      <c r="H53" s="19"/>
      <c r="I53" s="19"/>
      <c r="J53" s="19"/>
      <c r="K53" s="19"/>
      <c r="L53" s="19"/>
      <c r="M53" s="19"/>
      <c r="N53" s="19">
        <v>13</v>
      </c>
      <c r="O53" s="19">
        <f t="shared" si="0"/>
        <v>0.02024191144580439</v>
      </c>
      <c r="P53" s="19"/>
      <c r="Q53" s="19"/>
      <c r="R53" s="18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2:42" ht="12.75">
      <c r="B54" s="18"/>
      <c r="C54" s="19">
        <v>13</v>
      </c>
      <c r="D54" s="19">
        <f t="shared" si="1"/>
        <v>49.40244910553017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v>14</v>
      </c>
      <c r="O54" s="19">
        <f t="shared" si="0"/>
        <v>0.014995576820477703</v>
      </c>
      <c r="P54" s="19"/>
      <c r="Q54" s="19"/>
      <c r="R54" s="1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2:42" ht="12.75">
      <c r="B55" s="18"/>
      <c r="C55" s="19">
        <v>14</v>
      </c>
      <c r="D55" s="19">
        <f t="shared" si="1"/>
        <v>66.68633104092515</v>
      </c>
      <c r="E55" s="19"/>
      <c r="F55" s="19"/>
      <c r="G55" s="19"/>
      <c r="H55" s="19"/>
      <c r="I55" s="19"/>
      <c r="J55" s="19"/>
      <c r="K55" s="19"/>
      <c r="L55" s="19"/>
      <c r="M55" s="19"/>
      <c r="N55" s="19">
        <v>15</v>
      </c>
      <c r="O55" s="19">
        <f t="shared" si="0"/>
        <v>0.011108996538242306</v>
      </c>
      <c r="P55" s="19"/>
      <c r="Q55" s="19"/>
      <c r="R55" s="18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2:42" ht="12.75">
      <c r="B56" s="18"/>
      <c r="C56" s="19">
        <v>15</v>
      </c>
      <c r="D56" s="19">
        <f t="shared" si="1"/>
        <v>90.01713130052181</v>
      </c>
      <c r="E56" s="19"/>
      <c r="F56" s="19"/>
      <c r="G56" s="19"/>
      <c r="H56" s="19"/>
      <c r="I56" s="19"/>
      <c r="J56" s="19"/>
      <c r="K56" s="19"/>
      <c r="L56" s="19"/>
      <c r="M56" s="19"/>
      <c r="N56" s="19">
        <v>16</v>
      </c>
      <c r="O56" s="19">
        <f t="shared" si="0"/>
        <v>0.00822974704902003</v>
      </c>
      <c r="P56" s="19"/>
      <c r="Q56" s="19"/>
      <c r="R56" s="18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2:42" ht="12.75">
      <c r="B57" s="18"/>
      <c r="C57" s="19">
        <v>16</v>
      </c>
      <c r="D57" s="19">
        <f t="shared" si="1"/>
        <v>121.51041751873485</v>
      </c>
      <c r="E57" s="19"/>
      <c r="F57" s="19"/>
      <c r="G57" s="19"/>
      <c r="H57" s="19"/>
      <c r="I57" s="19"/>
      <c r="J57" s="19"/>
      <c r="K57" s="19"/>
      <c r="L57" s="19"/>
      <c r="M57" s="19"/>
      <c r="N57" s="19">
        <v>17</v>
      </c>
      <c r="O57" s="19">
        <f t="shared" si="0"/>
        <v>0.006096746565515638</v>
      </c>
      <c r="P57" s="19"/>
      <c r="Q57" s="19"/>
      <c r="R57" s="18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2:42" ht="12.75">
      <c r="B58" s="18"/>
      <c r="C58" s="19">
        <v>17</v>
      </c>
      <c r="D58" s="19">
        <f t="shared" si="1"/>
        <v>164.0219072999017</v>
      </c>
      <c r="E58" s="19"/>
      <c r="F58" s="19"/>
      <c r="G58" s="19"/>
      <c r="H58" s="19"/>
      <c r="I58" s="19"/>
      <c r="J58" s="19"/>
      <c r="K58" s="19"/>
      <c r="L58" s="19"/>
      <c r="M58" s="19"/>
      <c r="N58" s="19">
        <v>18</v>
      </c>
      <c r="O58" s="19">
        <f t="shared" si="0"/>
        <v>0.00451658094261267</v>
      </c>
      <c r="P58" s="19"/>
      <c r="Q58" s="19"/>
      <c r="R58" s="18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2:42" ht="12.75">
      <c r="B59" s="18"/>
      <c r="C59" s="19">
        <v>18</v>
      </c>
      <c r="D59" s="19">
        <f t="shared" si="1"/>
        <v>221.40641620418697</v>
      </c>
      <c r="E59" s="19"/>
      <c r="F59" s="19"/>
      <c r="G59" s="19"/>
      <c r="H59" s="19"/>
      <c r="I59" s="19"/>
      <c r="J59" s="19"/>
      <c r="K59" s="19"/>
      <c r="L59" s="19"/>
      <c r="M59" s="19"/>
      <c r="N59" s="19">
        <v>19</v>
      </c>
      <c r="O59" s="19">
        <f t="shared" si="0"/>
        <v>0.003345965457471272</v>
      </c>
      <c r="P59" s="19"/>
      <c r="Q59" s="19"/>
      <c r="R59" s="18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2:42" ht="12.75">
      <c r="B60" s="18"/>
      <c r="C60" s="19">
        <v>19</v>
      </c>
      <c r="D60" s="19">
        <f t="shared" si="1"/>
        <v>298.8674009670603</v>
      </c>
      <c r="E60" s="19"/>
      <c r="F60" s="19"/>
      <c r="G60" s="19"/>
      <c r="H60" s="19"/>
      <c r="I60" s="19"/>
      <c r="J60" s="19"/>
      <c r="K60" s="19"/>
      <c r="L60" s="19"/>
      <c r="M60" s="19"/>
      <c r="N60" s="19">
        <v>20</v>
      </c>
      <c r="O60" s="19">
        <f t="shared" si="0"/>
        <v>0.0024787521766663585</v>
      </c>
      <c r="P60" s="19"/>
      <c r="Q60" s="19"/>
      <c r="R60" s="18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2:42" ht="12.75">
      <c r="B61" s="18"/>
      <c r="C61" s="19">
        <v>20</v>
      </c>
      <c r="D61" s="19">
        <f t="shared" si="1"/>
        <v>403.4287934927351</v>
      </c>
      <c r="E61" s="19"/>
      <c r="F61" s="19"/>
      <c r="G61" s="19"/>
      <c r="H61" s="19"/>
      <c r="I61" s="19"/>
      <c r="J61" s="19"/>
      <c r="K61" s="19"/>
      <c r="L61" s="19"/>
      <c r="M61" s="19"/>
      <c r="N61" s="19">
        <v>21</v>
      </c>
      <c r="O61" s="19">
        <f t="shared" si="0"/>
        <v>0.0018363047770289071</v>
      </c>
      <c r="P61" s="19"/>
      <c r="Q61" s="19"/>
      <c r="R61" s="18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2:42" ht="12.75">
      <c r="B62" s="18"/>
      <c r="C62" s="19">
        <v>21</v>
      </c>
      <c r="D62" s="19">
        <f t="shared" si="1"/>
        <v>544.571910125929</v>
      </c>
      <c r="E62" s="19"/>
      <c r="F62" s="19"/>
      <c r="G62" s="19"/>
      <c r="H62" s="19"/>
      <c r="I62" s="19"/>
      <c r="J62" s="19"/>
      <c r="K62" s="19"/>
      <c r="L62" s="19"/>
      <c r="M62" s="19"/>
      <c r="N62" s="19">
        <v>22</v>
      </c>
      <c r="O62" s="19">
        <f t="shared" si="0"/>
        <v>0.0013603680375478939</v>
      </c>
      <c r="P62" s="19"/>
      <c r="Q62" s="19"/>
      <c r="R62" s="18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2:42" ht="12.75">
      <c r="B63" s="18"/>
      <c r="C63" s="19">
        <v>22</v>
      </c>
      <c r="D63" s="19">
        <f t="shared" si="1"/>
        <v>735.0951892419727</v>
      </c>
      <c r="E63" s="19"/>
      <c r="F63" s="19"/>
      <c r="G63" s="19"/>
      <c r="H63" s="19"/>
      <c r="I63" s="19"/>
      <c r="J63" s="19"/>
      <c r="K63" s="19"/>
      <c r="L63" s="19"/>
      <c r="M63" s="19"/>
      <c r="N63" s="19">
        <v>23</v>
      </c>
      <c r="O63" s="19">
        <f t="shared" si="0"/>
        <v>0.0010077854290485113</v>
      </c>
      <c r="P63" s="19"/>
      <c r="Q63" s="19"/>
      <c r="R63" s="18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2:42" ht="12.75">
      <c r="B64" s="18"/>
      <c r="C64" s="19">
        <v>23</v>
      </c>
      <c r="D64" s="19">
        <f t="shared" si="1"/>
        <v>992.2747156050253</v>
      </c>
      <c r="E64" s="19"/>
      <c r="F64" s="19"/>
      <c r="G64" s="19"/>
      <c r="H64" s="19"/>
      <c r="I64" s="19"/>
      <c r="J64" s="19"/>
      <c r="K64" s="19"/>
      <c r="L64" s="19"/>
      <c r="M64" s="19"/>
      <c r="N64" s="19">
        <v>24</v>
      </c>
      <c r="O64" s="19">
        <f t="shared" si="0"/>
        <v>0.0007465858083766799</v>
      </c>
      <c r="P64" s="19"/>
      <c r="Q64" s="19"/>
      <c r="R64" s="18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2:42" ht="12.75">
      <c r="B65" s="18"/>
      <c r="C65" s="19">
        <v>24</v>
      </c>
      <c r="D65" s="19">
        <f t="shared" si="1"/>
        <v>1339.4307643944169</v>
      </c>
      <c r="E65" s="19"/>
      <c r="F65" s="19"/>
      <c r="G65" s="19"/>
      <c r="H65" s="19"/>
      <c r="I65" s="19"/>
      <c r="J65" s="19"/>
      <c r="K65" s="19"/>
      <c r="L65" s="19"/>
      <c r="M65" s="19"/>
      <c r="N65" s="19">
        <v>25</v>
      </c>
      <c r="O65" s="19">
        <f t="shared" si="0"/>
        <v>0.0005530843701478336</v>
      </c>
      <c r="P65" s="19"/>
      <c r="Q65" s="19"/>
      <c r="R65" s="18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2:42" ht="12.75">
      <c r="B66" s="18"/>
      <c r="C66" s="19">
        <v>25</v>
      </c>
      <c r="D66" s="19">
        <f t="shared" si="1"/>
        <v>1808.0424144560632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8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2:42" ht="12.75">
      <c r="B67" s="18"/>
      <c r="C67" s="23"/>
      <c r="D67" s="23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8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2:42" ht="12.7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8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2:18" ht="12.75"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4"/>
    </row>
    <row r="70" spans="2:18" ht="12.75">
      <c r="B70" s="1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4"/>
    </row>
    <row r="71" spans="2:18" ht="12.75">
      <c r="B71" s="1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4"/>
    </row>
    <row r="72" spans="3:17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3:17" ht="12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3:17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</sheetData>
  <mergeCells count="5">
    <mergeCell ref="F3:G3"/>
    <mergeCell ref="P3:Q3"/>
    <mergeCell ref="C1:R1"/>
    <mergeCell ref="B5:C6"/>
    <mergeCell ref="L5:M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3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10.00390625" style="0" customWidth="1"/>
    <col min="2" max="2" width="9.8515625" style="0" hidden="1" customWidth="1"/>
    <col min="4" max="4" width="8.8515625" style="0" customWidth="1"/>
    <col min="7" max="7" width="4.00390625" style="0" customWidth="1"/>
    <col min="8" max="8" width="6.140625" style="0" customWidth="1"/>
    <col min="9" max="9" width="4.140625" style="0" customWidth="1"/>
    <col min="10" max="10" width="12.28125" style="0" customWidth="1"/>
    <col min="11" max="11" width="3.421875" style="36" customWidth="1"/>
    <col min="12" max="12" width="4.421875" style="36" customWidth="1"/>
    <col min="13" max="13" width="11.421875" style="36" customWidth="1"/>
    <col min="14" max="14" width="7.57421875" style="36" customWidth="1"/>
    <col min="15" max="15" width="6.421875" style="0" customWidth="1"/>
    <col min="17" max="23" width="11.421875" style="37" customWidth="1"/>
  </cols>
  <sheetData>
    <row r="1" spans="1:21" s="55" customFormat="1" ht="16.5" customHeigh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54"/>
      <c r="S1" s="54"/>
      <c r="T1" s="54"/>
      <c r="U1" s="54"/>
    </row>
    <row r="2" spans="1:21" s="55" customFormat="1" ht="1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54"/>
      <c r="S2" s="54"/>
      <c r="T2" s="54"/>
      <c r="U2" s="54"/>
    </row>
    <row r="3" spans="1:21" ht="3" customHeight="1" thickBot="1">
      <c r="A3" s="52"/>
      <c r="B3" s="52"/>
      <c r="C3" s="52"/>
      <c r="D3" s="52"/>
      <c r="E3" s="37"/>
      <c r="F3" s="37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8" customHeight="1" thickBot="1">
      <c r="A4" s="52"/>
      <c r="B4" s="52"/>
      <c r="C4" s="52"/>
      <c r="D4" s="56"/>
      <c r="E4" s="57" t="s">
        <v>9</v>
      </c>
      <c r="F4" s="58">
        <f>(M5-50)/10</f>
        <v>1.5</v>
      </c>
      <c r="G4" s="59" t="s">
        <v>10</v>
      </c>
      <c r="H4" s="60">
        <f>a</f>
        <v>1.5</v>
      </c>
      <c r="I4" s="61" t="s">
        <v>14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16" ht="13.5" thickBot="1">
      <c r="A5" s="40"/>
      <c r="B5" s="40"/>
      <c r="C5" s="40"/>
      <c r="D5" s="41"/>
      <c r="E5" s="42"/>
      <c r="F5" s="43"/>
      <c r="G5" s="37"/>
      <c r="H5" s="37"/>
      <c r="I5" s="37"/>
      <c r="J5" s="40"/>
      <c r="K5" s="40"/>
      <c r="L5" s="40"/>
      <c r="M5" s="40">
        <v>65</v>
      </c>
      <c r="N5" s="40"/>
      <c r="O5" s="40"/>
      <c r="P5" s="40"/>
    </row>
    <row r="6" spans="1:16" ht="16.5" thickBot="1">
      <c r="A6" s="40"/>
      <c r="B6" s="40"/>
      <c r="C6" s="40"/>
      <c r="D6" s="42"/>
      <c r="E6" s="44"/>
      <c r="F6" s="42"/>
      <c r="G6" s="40"/>
      <c r="H6" s="40"/>
      <c r="I6" s="40"/>
      <c r="J6" s="45"/>
      <c r="K6" s="40"/>
      <c r="L6" s="40"/>
      <c r="M6" s="40"/>
      <c r="N6" s="70" t="s">
        <v>15</v>
      </c>
      <c r="O6" s="71">
        <v>-3</v>
      </c>
      <c r="P6" s="37"/>
    </row>
    <row r="7" spans="1:16" ht="16.5" thickBot="1">
      <c r="A7" s="40"/>
      <c r="B7" s="40"/>
      <c r="C7" s="40"/>
      <c r="D7" s="46"/>
      <c r="E7" s="46"/>
      <c r="F7" s="46"/>
      <c r="G7" s="40"/>
      <c r="H7" s="40"/>
      <c r="I7" s="40"/>
      <c r="J7" s="40"/>
      <c r="K7" s="40"/>
      <c r="L7" s="40"/>
      <c r="M7" s="40"/>
      <c r="N7" s="72" t="s">
        <v>16</v>
      </c>
      <c r="O7" s="73">
        <v>5</v>
      </c>
      <c r="P7" s="37"/>
    </row>
    <row r="8" spans="1:16" ht="12.75">
      <c r="A8" s="40"/>
      <c r="B8" s="40"/>
      <c r="C8" s="40"/>
      <c r="D8" s="46"/>
      <c r="E8" s="46"/>
      <c r="F8" s="46"/>
      <c r="G8" s="47"/>
      <c r="H8" s="40"/>
      <c r="I8" s="40"/>
      <c r="J8" s="40"/>
      <c r="K8" s="40"/>
      <c r="L8" s="40"/>
      <c r="M8" s="40"/>
      <c r="N8" s="53"/>
      <c r="O8" s="53"/>
      <c r="P8" s="37"/>
    </row>
    <row r="9" spans="1:16" ht="12.75">
      <c r="A9" s="40"/>
      <c r="B9" s="40"/>
      <c r="C9" s="40"/>
      <c r="D9" s="4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7"/>
    </row>
    <row r="10" spans="1:16" ht="12.75">
      <c r="A10" s="40"/>
      <c r="B10" s="40"/>
      <c r="C10" s="40"/>
      <c r="D10" s="4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2.75">
      <c r="A11" s="40"/>
      <c r="B11" s="40"/>
      <c r="C11" s="40"/>
      <c r="D11" s="4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2.75">
      <c r="A12" s="40"/>
      <c r="B12" s="40"/>
      <c r="C12" s="40"/>
      <c r="D12" s="4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2.75">
      <c r="A13" s="40"/>
      <c r="B13" s="40"/>
      <c r="C13" s="40"/>
      <c r="D13" s="5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2">
        <v>3</v>
      </c>
      <c r="P16" s="40"/>
    </row>
    <row r="17" spans="1:23" s="35" customFormat="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7"/>
      <c r="R17" s="37"/>
      <c r="S17" s="37"/>
      <c r="T17" s="37"/>
      <c r="U17" s="37"/>
      <c r="V17" s="37"/>
      <c r="W17" s="37"/>
    </row>
    <row r="18" spans="1:23" s="35" customFormat="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7"/>
      <c r="R18" s="37"/>
      <c r="S18" s="37"/>
      <c r="T18" s="37"/>
      <c r="U18" s="37"/>
      <c r="V18" s="37"/>
      <c r="W18" s="37"/>
    </row>
    <row r="19" spans="1:23" s="35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v>2</v>
      </c>
      <c r="P19" s="40"/>
      <c r="Q19" s="40"/>
      <c r="R19" s="37"/>
      <c r="S19" s="37"/>
      <c r="T19" s="37"/>
      <c r="U19" s="37"/>
      <c r="V19" s="37"/>
      <c r="W19" s="37"/>
    </row>
    <row r="20" spans="1:23" s="35" customFormat="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  <c r="S20" s="37"/>
      <c r="T20" s="37"/>
      <c r="U20" s="37"/>
      <c r="V20" s="37"/>
      <c r="W20" s="37"/>
    </row>
    <row r="21" spans="1:23" s="35" customFormat="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8" t="s">
        <v>12</v>
      </c>
      <c r="R21" s="37"/>
      <c r="S21" s="37"/>
      <c r="T21" s="37"/>
      <c r="U21" s="37"/>
      <c r="V21" s="37"/>
      <c r="W21" s="37"/>
    </row>
    <row r="22" spans="1:23" s="35" customFormat="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8" t="s">
        <v>13</v>
      </c>
      <c r="R22" s="37"/>
      <c r="S22" s="37"/>
      <c r="T22" s="37"/>
      <c r="U22" s="37"/>
      <c r="V22" s="37"/>
      <c r="W22" s="37"/>
    </row>
    <row r="23" spans="1:23" s="35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7"/>
      <c r="R23" s="37"/>
      <c r="S23" s="37"/>
      <c r="T23" s="37"/>
      <c r="U23" s="37"/>
      <c r="V23" s="37"/>
      <c r="W23" s="37"/>
    </row>
    <row r="24" spans="1:23" s="35" customFormat="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7"/>
      <c r="R24" s="37"/>
      <c r="S24" s="37"/>
      <c r="T24" s="37"/>
      <c r="U24" s="37"/>
      <c r="V24" s="37"/>
      <c r="W24" s="37"/>
    </row>
    <row r="25" spans="1:23" s="35" customFormat="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7"/>
      <c r="R25" s="37"/>
      <c r="S25" s="37"/>
      <c r="T25" s="37"/>
      <c r="U25" s="37"/>
      <c r="V25" s="37"/>
      <c r="W25" s="37"/>
    </row>
    <row r="26" spans="1:23" s="35" customFormat="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7"/>
      <c r="R26" s="37"/>
      <c r="S26" s="37"/>
      <c r="T26" s="37"/>
      <c r="U26" s="37"/>
      <c r="V26" s="37"/>
      <c r="W26" s="37"/>
    </row>
    <row r="27" spans="1:23" s="35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7"/>
      <c r="R27" s="37"/>
      <c r="S27" s="37"/>
      <c r="T27" s="37"/>
      <c r="U27" s="37"/>
      <c r="V27" s="37"/>
      <c r="W27" s="37"/>
    </row>
    <row r="28" spans="1:23" s="35" customFormat="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7"/>
      <c r="R28" s="37"/>
      <c r="S28" s="37"/>
      <c r="T28" s="37"/>
      <c r="U28" s="37"/>
      <c r="V28" s="37"/>
      <c r="W28" s="37"/>
    </row>
    <row r="29" spans="1:23" s="35" customFormat="1" ht="12.75">
      <c r="A29" s="37"/>
      <c r="B29" s="37"/>
      <c r="C29" s="37"/>
      <c r="D29" s="3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7"/>
      <c r="R29" s="37"/>
      <c r="S29" s="37"/>
      <c r="T29" s="37"/>
      <c r="U29" s="37"/>
      <c r="V29" s="37"/>
      <c r="W29" s="37"/>
    </row>
    <row r="30" spans="1:23" s="35" customFormat="1" ht="12.75">
      <c r="A30" s="37"/>
      <c r="B30" s="37"/>
      <c r="C30" s="37"/>
      <c r="D30" s="3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7"/>
      <c r="R30" s="37"/>
      <c r="S30" s="37"/>
      <c r="T30" s="37"/>
      <c r="U30" s="37"/>
      <c r="V30" s="37"/>
      <c r="W30" s="37"/>
    </row>
    <row r="31" spans="1:23" s="35" customFormat="1" ht="12.75">
      <c r="A31" s="37"/>
      <c r="B31" s="37"/>
      <c r="C31" s="37"/>
      <c r="D31" s="3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7"/>
      <c r="R31" s="37"/>
      <c r="S31" s="37"/>
      <c r="T31" s="37"/>
      <c r="U31" s="37"/>
      <c r="V31" s="37"/>
      <c r="W31" s="37"/>
    </row>
    <row r="32" spans="1:23" s="35" customFormat="1" ht="12.75">
      <c r="A32" s="37"/>
      <c r="B32" s="37"/>
      <c r="C32" s="37"/>
      <c r="D32" s="3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7"/>
      <c r="R32" s="37"/>
      <c r="S32" s="37"/>
      <c r="T32" s="37"/>
      <c r="U32" s="37"/>
      <c r="V32" s="37"/>
      <c r="W32" s="37"/>
    </row>
    <row r="33" spans="1:23" s="35" customFormat="1" ht="12.75">
      <c r="A33" s="37"/>
      <c r="B33" s="37"/>
      <c r="C33" s="37"/>
      <c r="D33" s="3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7"/>
      <c r="R33" s="37"/>
      <c r="S33" s="37"/>
      <c r="T33" s="37"/>
      <c r="U33" s="37"/>
      <c r="V33" s="37"/>
      <c r="W33" s="37"/>
    </row>
    <row r="34" spans="1:23" s="35" customFormat="1" ht="12.75">
      <c r="A34" s="37"/>
      <c r="B34" s="37"/>
      <c r="C34" s="37"/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7"/>
      <c r="R34" s="37"/>
      <c r="S34" s="37"/>
      <c r="T34" s="37"/>
      <c r="U34" s="37"/>
      <c r="V34" s="37"/>
      <c r="W34" s="37"/>
    </row>
    <row r="35" spans="1:23" s="35" customFormat="1" ht="12.75">
      <c r="A35" s="37"/>
      <c r="B35" s="37"/>
      <c r="C35" s="37"/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7"/>
      <c r="R35" s="37"/>
      <c r="S35" s="37"/>
      <c r="T35" s="37"/>
      <c r="U35" s="37"/>
      <c r="V35" s="37"/>
      <c r="W35" s="37"/>
    </row>
    <row r="36" spans="1:23" s="35" customFormat="1" ht="12.75">
      <c r="A36" s="37"/>
      <c r="B36" s="37"/>
      <c r="C36" s="37"/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7"/>
      <c r="R36" s="37"/>
      <c r="S36" s="37"/>
      <c r="T36" s="37"/>
      <c r="U36" s="37"/>
      <c r="V36" s="37"/>
      <c r="W36" s="37"/>
    </row>
    <row r="37" spans="1:23" s="35" customFormat="1" ht="12.75">
      <c r="A37" s="37"/>
      <c r="B37" s="37"/>
      <c r="C37" s="37"/>
      <c r="D37" s="3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7"/>
      <c r="R37" s="37"/>
      <c r="S37" s="37"/>
      <c r="T37" s="37"/>
      <c r="U37" s="37"/>
      <c r="V37" s="37"/>
      <c r="W37" s="37"/>
    </row>
    <row r="38" spans="1:23" s="35" customFormat="1" ht="12.75">
      <c r="A38" s="37"/>
      <c r="B38" s="37"/>
      <c r="C38" s="37"/>
      <c r="D38" s="3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7"/>
      <c r="R38" s="37"/>
      <c r="S38" s="37"/>
      <c r="T38" s="37"/>
      <c r="U38" s="37"/>
      <c r="V38" s="37"/>
      <c r="W38" s="37"/>
    </row>
    <row r="39" spans="1:23" s="35" customFormat="1" ht="12.75">
      <c r="A39" s="37"/>
      <c r="B39" s="37"/>
      <c r="C39" s="37"/>
      <c r="D39" s="3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7"/>
      <c r="R39" s="37"/>
      <c r="S39" s="37"/>
      <c r="T39" s="37"/>
      <c r="U39" s="37"/>
      <c r="V39" s="37"/>
      <c r="W39" s="37"/>
    </row>
    <row r="40" spans="1:23" s="35" customFormat="1" ht="12.75">
      <c r="A40" s="37"/>
      <c r="B40" s="37"/>
      <c r="C40" s="37"/>
      <c r="D40" s="3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7"/>
      <c r="R40" s="37"/>
      <c r="S40" s="37"/>
      <c r="T40" s="37"/>
      <c r="U40" s="37"/>
      <c r="V40" s="37"/>
      <c r="W40" s="37"/>
    </row>
    <row r="41" spans="1:23" s="35" customFormat="1" ht="12.75">
      <c r="A41" s="37"/>
      <c r="B41" s="37"/>
      <c r="C41" s="37"/>
      <c r="D41" s="3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7"/>
      <c r="R41" s="37"/>
      <c r="S41" s="37"/>
      <c r="T41" s="37"/>
      <c r="U41" s="37"/>
      <c r="V41" s="37"/>
      <c r="W41" s="37"/>
    </row>
    <row r="42" spans="1:23" s="35" customFormat="1" ht="12.75">
      <c r="A42" s="37"/>
      <c r="B42" s="37"/>
      <c r="C42" s="37"/>
      <c r="D42" s="3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7"/>
      <c r="R42" s="37"/>
      <c r="S42" s="37"/>
      <c r="T42" s="37"/>
      <c r="U42" s="37"/>
      <c r="V42" s="37"/>
      <c r="W42" s="37"/>
    </row>
    <row r="43" spans="1:23" s="35" customFormat="1" ht="12.75">
      <c r="A43" s="37"/>
      <c r="B43" s="37"/>
      <c r="C43" s="37"/>
      <c r="D43" s="3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7"/>
      <c r="R43" s="37"/>
      <c r="S43" s="37"/>
      <c r="T43" s="37"/>
      <c r="U43" s="37"/>
      <c r="V43" s="37"/>
      <c r="W43" s="37"/>
    </row>
    <row r="44" spans="1:23" s="35" customFormat="1" ht="12.75">
      <c r="A44" s="37"/>
      <c r="B44" s="37"/>
      <c r="C44" s="37"/>
      <c r="D44" s="3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7"/>
      <c r="R44" s="37"/>
      <c r="S44" s="37"/>
      <c r="T44" s="37"/>
      <c r="U44" s="37"/>
      <c r="V44" s="37"/>
      <c r="W44" s="37"/>
    </row>
    <row r="45" spans="1:16" ht="12.75">
      <c r="A45" s="37"/>
      <c r="B45" s="37"/>
      <c r="C45" s="37"/>
      <c r="D45" s="3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2.75">
      <c r="A46" s="37"/>
      <c r="B46" s="37"/>
      <c r="C46" s="37"/>
      <c r="D46" s="3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2.75">
      <c r="A47" s="37"/>
      <c r="B47" s="37"/>
      <c r="C47" s="37"/>
      <c r="D47" s="3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12.75">
      <c r="A48" s="37"/>
      <c r="B48" s="37"/>
      <c r="C48" s="37"/>
      <c r="D48" s="3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2.75">
      <c r="A49" s="37"/>
      <c r="B49" s="37"/>
      <c r="C49" s="37"/>
      <c r="D49" s="3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2.75">
      <c r="A50" s="37"/>
      <c r="B50" s="37"/>
      <c r="C50" s="37"/>
      <c r="D50" s="3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3.5" thickBo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ht="15.75">
      <c r="A56" s="40"/>
      <c r="B56" s="40"/>
      <c r="C56" s="40"/>
      <c r="D56" s="63" t="s">
        <v>4</v>
      </c>
      <c r="E56" s="64"/>
      <c r="F56" s="39" t="s">
        <v>11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ht="12.75">
      <c r="A57" s="40"/>
      <c r="B57" s="40"/>
      <c r="C57" s="53">
        <v>0</v>
      </c>
      <c r="D57" s="65">
        <f>xmin+C57*pas</f>
        <v>-3</v>
      </c>
      <c r="E57" s="66"/>
      <c r="F57" s="67">
        <f>a*EXP(D57)</f>
        <v>0.07468060255179591</v>
      </c>
      <c r="G57" s="40"/>
      <c r="H57" s="40"/>
      <c r="I57" s="40"/>
      <c r="J57" s="53">
        <f>(xmax-xmin)/10</f>
        <v>0.8</v>
      </c>
      <c r="K57" s="40"/>
      <c r="L57" s="40"/>
      <c r="M57" s="40"/>
      <c r="N57" s="40"/>
      <c r="O57" s="40"/>
      <c r="P57" s="40"/>
    </row>
    <row r="58" spans="1:16" ht="12.75">
      <c r="A58" s="40"/>
      <c r="B58" s="40"/>
      <c r="C58" s="53">
        <v>1</v>
      </c>
      <c r="D58" s="65">
        <f aca="true" t="shared" si="0" ref="D58:D67">xmin+C58*pas</f>
        <v>-2.2</v>
      </c>
      <c r="E58" s="66"/>
      <c r="F58" s="67">
        <f aca="true" t="shared" si="1" ref="F58:F67">a*EXP(D58)</f>
        <v>0.1662047375435008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2.75">
      <c r="A59" s="40"/>
      <c r="B59" s="40"/>
      <c r="C59" s="53">
        <v>2</v>
      </c>
      <c r="D59" s="65">
        <f t="shared" si="0"/>
        <v>-1.4</v>
      </c>
      <c r="E59" s="66"/>
      <c r="F59" s="67">
        <f t="shared" si="1"/>
        <v>0.36989544591240975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2.75">
      <c r="A60" s="40"/>
      <c r="B60" s="40"/>
      <c r="C60" s="53">
        <v>3</v>
      </c>
      <c r="D60" s="65">
        <f t="shared" si="0"/>
        <v>-0.5999999999999996</v>
      </c>
      <c r="E60" s="66"/>
      <c r="F60" s="67">
        <f t="shared" si="1"/>
        <v>0.82321745414104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2.75">
      <c r="A61" s="40"/>
      <c r="B61" s="40"/>
      <c r="C61" s="53">
        <v>4</v>
      </c>
      <c r="D61" s="65">
        <f t="shared" si="0"/>
        <v>0.20000000000000018</v>
      </c>
      <c r="E61" s="66"/>
      <c r="F61" s="67">
        <f t="shared" si="1"/>
        <v>1.8321041372402551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2.75">
      <c r="A62" s="40"/>
      <c r="B62" s="40"/>
      <c r="C62" s="53">
        <v>5</v>
      </c>
      <c r="D62" s="65">
        <f t="shared" si="0"/>
        <v>1</v>
      </c>
      <c r="E62" s="68"/>
      <c r="F62" s="67">
        <f t="shared" si="1"/>
        <v>4.077422742688568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40"/>
      <c r="B63" s="40"/>
      <c r="C63" s="53">
        <v>6</v>
      </c>
      <c r="D63" s="65">
        <f t="shared" si="0"/>
        <v>1.8000000000000007</v>
      </c>
      <c r="E63" s="66"/>
      <c r="F63" s="67">
        <f t="shared" si="1"/>
        <v>9.074471196619426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ht="12.75">
      <c r="A64" s="40"/>
      <c r="B64" s="40"/>
      <c r="C64" s="53">
        <v>7</v>
      </c>
      <c r="D64" s="65">
        <f t="shared" si="0"/>
        <v>2.6000000000000005</v>
      </c>
      <c r="E64" s="66"/>
      <c r="F64" s="67">
        <f t="shared" si="1"/>
        <v>20.195607052502545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2.75">
      <c r="A65" s="40"/>
      <c r="B65" s="40"/>
      <c r="C65" s="53">
        <v>8</v>
      </c>
      <c r="D65" s="65">
        <f t="shared" si="0"/>
        <v>3.4000000000000004</v>
      </c>
      <c r="E65" s="66"/>
      <c r="F65" s="67">
        <f t="shared" si="1"/>
        <v>44.94615007109554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ht="12.75">
      <c r="A66" s="40"/>
      <c r="B66" s="40"/>
      <c r="C66" s="53">
        <v>9</v>
      </c>
      <c r="D66" s="65">
        <f t="shared" si="0"/>
        <v>4.2</v>
      </c>
      <c r="E66" s="69"/>
      <c r="F66" s="67">
        <f t="shared" si="1"/>
        <v>100.02949656138773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ht="12.75">
      <c r="A67" s="40"/>
      <c r="B67" s="40"/>
      <c r="C67" s="53">
        <v>10</v>
      </c>
      <c r="D67" s="65">
        <f t="shared" si="0"/>
        <v>5</v>
      </c>
      <c r="E67" s="69"/>
      <c r="F67" s="67">
        <f t="shared" si="1"/>
        <v>222.61973865386489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2.75">
      <c r="A68" s="40"/>
      <c r="B68" s="40"/>
      <c r="C68" s="40"/>
      <c r="D68" s="53"/>
      <c r="E68" s="53"/>
      <c r="F68" s="53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2.75">
      <c r="A69" s="40"/>
      <c r="B69" s="40"/>
      <c r="C69" s="40"/>
      <c r="D69" s="53"/>
      <c r="E69" s="53"/>
      <c r="F69" s="53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2.75">
      <c r="A70" s="40"/>
      <c r="B70" s="40"/>
      <c r="C70" s="40"/>
      <c r="D70" s="53"/>
      <c r="E70" s="53"/>
      <c r="F70" s="53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ht="12.75">
      <c r="A71" s="40"/>
      <c r="B71" s="40"/>
      <c r="C71" s="40"/>
      <c r="D71" s="53"/>
      <c r="E71" s="53"/>
      <c r="F71" s="53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2.75">
      <c r="A72" s="40"/>
      <c r="B72" s="40"/>
      <c r="C72" s="40"/>
      <c r="D72" s="53"/>
      <c r="E72" s="53"/>
      <c r="F72" s="53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ht="12.75">
      <c r="A73" s="40"/>
      <c r="B73" s="40"/>
      <c r="C73" s="40"/>
      <c r="D73" s="53"/>
      <c r="E73" s="53"/>
      <c r="F73" s="53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ht="12.75">
      <c r="A74" s="40"/>
      <c r="B74" s="40"/>
      <c r="C74" s="40"/>
      <c r="D74" s="53"/>
      <c r="E74" s="53"/>
      <c r="F74" s="53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12.75">
      <c r="A75" s="40"/>
      <c r="B75" s="40"/>
      <c r="C75" s="40"/>
      <c r="D75" s="53"/>
      <c r="E75" s="53"/>
      <c r="F75" s="53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16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1:16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1:16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1:16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1:16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1:16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1:16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1:16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6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1:16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16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1:16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16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1:16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1:16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1:16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1:16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1:16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1:16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1:16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1:16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1:16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1:16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1:16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1:16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1:16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1:16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1:16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1:16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1:16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1:16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1:16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1:16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1:16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</row>
    <row r="180" spans="1:16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1:16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</row>
    <row r="192" spans="1:16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1:16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</row>
    <row r="194" spans="1:16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1:16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</row>
    <row r="196" spans="1:16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</row>
    <row r="197" spans="1:16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1:16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</row>
    <row r="199" spans="1:16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</row>
    <row r="200" spans="1:16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</row>
    <row r="201" spans="1:16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</row>
    <row r="202" spans="1:16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</row>
    <row r="203" spans="1:16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</row>
    <row r="204" spans="1:16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</row>
    <row r="205" spans="1:16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</row>
    <row r="206" spans="1:16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</row>
    <row r="207" spans="1:16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1:16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</row>
    <row r="209" spans="1:16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</row>
    <row r="210" spans="1:16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1:16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</row>
    <row r="212" spans="1:16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</row>
    <row r="213" spans="1:16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</row>
    <row r="214" spans="1:16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1:16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</row>
    <row r="216" spans="1:16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1:16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1:16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1:16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1:16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1:16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1:16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1:16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1:16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1:16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1:16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1:16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1:16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1:16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1:16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1:16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1:16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1:16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1:16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1:16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1:16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1:16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1:16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1:16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1:16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1:16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1:16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1:16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1:16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1:16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1:16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1:16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1:16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1:16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1:16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1:16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1:16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1:16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1:16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1:16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1:16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1:16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1:16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1:16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1:16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1:16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1:16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1:16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1:16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1:16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1:16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1:16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1:16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1:16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1:16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1:16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1:16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1:16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1:16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1:16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1:16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1:16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1:16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1:16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1:16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1:16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1:16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1:16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1:16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1:16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1:16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1:16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1:16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1:16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1:16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1:16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1:16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1:16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1:16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1:16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1:16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1:16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1:16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1:16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1:16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1:16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1:16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1:16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1:16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1:16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1:16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1:16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1:16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1:16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1:16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1:16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1:16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1:16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1:16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1:16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1:16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1:16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1:16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1:16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1:16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1:16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1:16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1:16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1:16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1:16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1:16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1:16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1:16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1:16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1:16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1:16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1:16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1:16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1:16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1:16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1:16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1:16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1:16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1:16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1:16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1:16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1:16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1:16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1:16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1:16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1:16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1:16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1:16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1:16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1:16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1:16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1:16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1:16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1:16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1:16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1:16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1:16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1:16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1:16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1:16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1:16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1:16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1:16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1:16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1:16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1:16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1:16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1:16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1:16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1:16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1:16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1:16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1:16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1:16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1:16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1:16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1:16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1:16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1:16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1:16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1:16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1:16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1:16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1:16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1:16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1:16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1:16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1:16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1:16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1:16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1:16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1:16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1:16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1:16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1:16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1:16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1:16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1:16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1:16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1:16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1:16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1:16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1:16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1:16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1:16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1:16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1:16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1:16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1:16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1:16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1:16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1:16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1:16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1:16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1:16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1:16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1:16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1:16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1:16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1:16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1:16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1:16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1:16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1:16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1:16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1:16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1:16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1:16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1:16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1:16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1:16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1:16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1:16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1:16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1:16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1:16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1:16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1:16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1:16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1:16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1:16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1:16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1:16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1:16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1:16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1:16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1:16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1:16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1:16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1:16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1:16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1:16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1:16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1:16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1:16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1:16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1:16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1:16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1:16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1:16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1:16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1:16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1:16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1:16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1:16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1:16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1:16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1:16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1:16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1:16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1:16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1:16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1:16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1:16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1:16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1:16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1:16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1:16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1:16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1:16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1:16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1:16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1:16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1:16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1:16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1:16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1:16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1:16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1:16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6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6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6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6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6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6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6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1:16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1:16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1:16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1:16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1:16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1:16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1:16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1:16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1:16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1:16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1:16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1:16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1:16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1:16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1:16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1:16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1:16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1:16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1:16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1:16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1:16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1:16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1:16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1:16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1:16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1:16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1:16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1:16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1:16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1:16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1:16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1:16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1:16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1:16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1:16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1:16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1:16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1:16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1:16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1:16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1:16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1:16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1:16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1:16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1:16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1:16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1:16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1:16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1:16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1:16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1:16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1:16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1:16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1:16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1:16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1:16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1:16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1:16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1:16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1:16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1:16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1:16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1:16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1:16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1:16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1:16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1:16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1:16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1:16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1:16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1:16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1:16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</row>
    <row r="569" spans="1:16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1:16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1:16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1:16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1:16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1:16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1:16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1:16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1:16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1:16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1:16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1:16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1:16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1:16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1:16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1:16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1:16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1:16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1:16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1:16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1:16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1:16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1:16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1:16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1:16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1:16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1:16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1:16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1:16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  <row r="598" spans="1:16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</row>
    <row r="599" spans="1:16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</row>
    <row r="600" spans="1:16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</row>
    <row r="601" spans="1:16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</row>
    <row r="602" spans="1:16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</row>
    <row r="603" spans="1:16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</row>
    <row r="604" spans="1:16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</row>
    <row r="605" spans="1:16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</row>
    <row r="606" spans="1:16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</row>
    <row r="607" spans="1:16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</row>
    <row r="608" spans="1:16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</row>
    <row r="609" spans="1:16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</row>
    <row r="610" spans="1:16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</row>
    <row r="611" spans="1:16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</row>
    <row r="612" spans="1:16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</row>
    <row r="613" spans="1:16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</row>
    <row r="614" spans="1:16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</row>
    <row r="615" spans="1:16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</row>
    <row r="616" spans="1:16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</row>
    <row r="617" spans="1:16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</row>
    <row r="618" spans="1:16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</row>
    <row r="619" spans="1:16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</row>
    <row r="620" spans="1:16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</row>
    <row r="621" spans="1:16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</row>
    <row r="622" spans="1:16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</row>
    <row r="623" spans="1:16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</row>
    <row r="624" spans="1:16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</row>
    <row r="625" spans="1:16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</row>
    <row r="626" spans="1:16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</row>
    <row r="627" spans="1:16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</row>
    <row r="628" spans="1:16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</row>
    <row r="629" spans="1:16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</row>
    <row r="630" spans="1:16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</row>
    <row r="631" spans="1:16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</row>
    <row r="632" spans="1:16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</row>
    <row r="633" spans="1:16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</row>
    <row r="634" spans="1:16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</row>
    <row r="635" spans="1:16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</row>
    <row r="636" spans="1:16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</row>
    <row r="637" spans="1:16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</row>
    <row r="638" spans="1:16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</row>
    <row r="639" spans="1:16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</row>
    <row r="640" spans="1:16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</row>
    <row r="641" spans="1:16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</row>
    <row r="642" spans="1:16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</row>
    <row r="643" spans="1:16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</row>
    <row r="644" spans="1:16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</row>
    <row r="645" spans="1:16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</row>
    <row r="646" spans="1:16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</row>
    <row r="647" spans="1:16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</row>
    <row r="648" spans="1:16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</row>
    <row r="649" spans="1:16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</row>
    <row r="650" spans="1:16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</row>
    <row r="651" spans="1:16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</row>
    <row r="652" spans="1:16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</row>
    <row r="653" spans="1:16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</row>
    <row r="654" spans="1:16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</row>
    <row r="655" spans="1:16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</row>
    <row r="656" spans="1:16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</row>
    <row r="657" spans="1:16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</row>
    <row r="658" spans="1:16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</row>
    <row r="659" spans="1:16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</row>
    <row r="660" spans="1:16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</row>
    <row r="661" spans="1:16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</row>
    <row r="662" spans="1:16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</row>
    <row r="663" spans="1:16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</row>
    <row r="664" spans="1:16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</row>
    <row r="665" spans="1:16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</row>
    <row r="666" spans="1:16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</row>
    <row r="667" spans="1:16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</row>
    <row r="668" spans="1:16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</row>
    <row r="669" spans="1:16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</row>
    <row r="670" spans="1:16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</row>
    <row r="671" spans="1:16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</row>
    <row r="672" spans="1:16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</row>
    <row r="673" spans="1:16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</row>
    <row r="674" spans="1:16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</row>
    <row r="675" spans="1:16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</row>
    <row r="676" spans="1:16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</row>
    <row r="677" spans="1:16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</row>
    <row r="678" spans="1:16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</row>
    <row r="679" spans="1:16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</row>
    <row r="680" spans="1:16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</row>
    <row r="681" spans="1:16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</row>
    <row r="682" spans="1:16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</row>
    <row r="683" spans="1:16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</row>
    <row r="684" spans="1:16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</row>
    <row r="685" spans="1:16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</row>
    <row r="686" spans="1:16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</row>
    <row r="687" spans="1:16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</row>
    <row r="688" spans="1:16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</row>
    <row r="689" spans="1:16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</row>
    <row r="690" spans="1:16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</row>
    <row r="691" spans="1:16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</row>
    <row r="692" spans="1:16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</row>
    <row r="693" spans="1:16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</row>
    <row r="694" spans="1:16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</row>
    <row r="695" spans="1:16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</row>
    <row r="696" spans="1:16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</row>
    <row r="697" spans="1:16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</row>
    <row r="698" spans="1:16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</row>
    <row r="699" spans="1:16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</row>
    <row r="700" spans="1:16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</row>
    <row r="701" spans="1:16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</row>
    <row r="702" spans="1:16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</row>
    <row r="703" spans="1:16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</row>
    <row r="704" spans="1:16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</row>
    <row r="705" spans="1:16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</row>
    <row r="706" spans="1:16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</row>
    <row r="707" spans="1:16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</row>
    <row r="708" spans="1:16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</row>
    <row r="709" spans="1:16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</row>
    <row r="710" spans="1:16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</row>
    <row r="711" spans="1:16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</row>
    <row r="712" spans="1:16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</row>
    <row r="713" spans="1:16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</row>
    <row r="714" spans="1:16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</row>
    <row r="715" spans="1:16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</row>
    <row r="716" spans="1:16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</row>
    <row r="717" spans="1:16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</row>
    <row r="718" spans="1:16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</row>
    <row r="719" spans="1:16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</row>
    <row r="720" spans="1:16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</row>
    <row r="721" spans="1:16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</row>
    <row r="722" spans="1:16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</row>
    <row r="723" spans="1:16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</row>
  </sheetData>
  <mergeCells count="1">
    <mergeCell ref="A1:Q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3"/>
  <sheetViews>
    <sheetView showRowColHeaders="0" workbookViewId="0" topLeftCell="A1">
      <selection activeCell="K25" sqref="K25"/>
    </sheetView>
  </sheetViews>
  <sheetFormatPr defaultColWidth="11.421875" defaultRowHeight="12.75"/>
  <cols>
    <col min="1" max="1" width="10.00390625" style="0" customWidth="1"/>
    <col min="2" max="2" width="9.8515625" style="0" hidden="1" customWidth="1"/>
    <col min="4" max="4" width="8.8515625" style="0" customWidth="1"/>
    <col min="7" max="7" width="4.00390625" style="0" customWidth="1"/>
    <col min="8" max="8" width="6.140625" style="0" customWidth="1"/>
    <col min="9" max="9" width="7.8515625" style="0" customWidth="1"/>
    <col min="10" max="10" width="12.28125" style="0" customWidth="1"/>
    <col min="11" max="11" width="3.421875" style="36" customWidth="1"/>
    <col min="12" max="12" width="4.421875" style="36" customWidth="1"/>
    <col min="13" max="13" width="11.421875" style="36" customWidth="1"/>
    <col min="14" max="14" width="7.57421875" style="36" customWidth="1"/>
    <col min="15" max="15" width="6.421875" style="0" customWidth="1"/>
    <col min="17" max="23" width="11.421875" style="37" customWidth="1"/>
  </cols>
  <sheetData>
    <row r="1" spans="1:21" s="55" customFormat="1" ht="16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4"/>
      <c r="P1" s="54"/>
      <c r="Q1" s="54"/>
      <c r="R1" s="54"/>
      <c r="S1" s="54"/>
      <c r="T1" s="54"/>
      <c r="U1" s="54"/>
    </row>
    <row r="2" spans="1:21" s="55" customFormat="1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4"/>
      <c r="P2" s="54"/>
      <c r="Q2" s="54"/>
      <c r="R2" s="54"/>
      <c r="S2" s="54"/>
      <c r="T2" s="54"/>
      <c r="U2" s="54"/>
    </row>
    <row r="3" spans="1:21" ht="3" customHeight="1" thickBot="1">
      <c r="A3" s="52"/>
      <c r="B3" s="52"/>
      <c r="C3" s="52"/>
      <c r="D3" s="52"/>
      <c r="E3" s="37"/>
      <c r="F3" s="37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8" customHeight="1" thickBot="1">
      <c r="A4" s="52"/>
      <c r="B4" s="52"/>
      <c r="C4" s="52"/>
      <c r="D4" s="56"/>
      <c r="E4" s="57" t="s">
        <v>9</v>
      </c>
      <c r="F4" s="58">
        <f>(M5-50)/10</f>
        <v>1.8</v>
      </c>
      <c r="G4" s="59" t="s">
        <v>10</v>
      </c>
      <c r="H4" s="60">
        <f>aa</f>
        <v>1.8</v>
      </c>
      <c r="I4" s="61" t="s">
        <v>17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16" ht="13.5" thickBot="1">
      <c r="A5" s="40"/>
      <c r="B5" s="40"/>
      <c r="C5" s="40"/>
      <c r="D5" s="41"/>
      <c r="E5" s="42"/>
      <c r="F5" s="43"/>
      <c r="G5" s="37"/>
      <c r="H5" s="37"/>
      <c r="I5" s="37"/>
      <c r="J5" s="40"/>
      <c r="K5" s="40"/>
      <c r="L5" s="40"/>
      <c r="M5" s="40">
        <v>68</v>
      </c>
      <c r="N5" s="40"/>
      <c r="O5" s="40"/>
      <c r="P5" s="40"/>
    </row>
    <row r="6" spans="1:16" ht="16.5" thickBot="1">
      <c r="A6" s="40"/>
      <c r="B6" s="40"/>
      <c r="C6" s="40"/>
      <c r="D6" s="42"/>
      <c r="E6" s="44"/>
      <c r="F6" s="42"/>
      <c r="G6" s="40"/>
      <c r="H6" s="40"/>
      <c r="I6" s="40"/>
      <c r="J6" s="45"/>
      <c r="K6" s="40"/>
      <c r="L6" s="40"/>
      <c r="M6" s="40"/>
      <c r="N6" s="70" t="s">
        <v>15</v>
      </c>
      <c r="O6" s="71">
        <v>-3</v>
      </c>
      <c r="P6" s="37"/>
    </row>
    <row r="7" spans="1:16" ht="16.5" thickBot="1">
      <c r="A7" s="40"/>
      <c r="B7" s="40"/>
      <c r="C7" s="40"/>
      <c r="D7" s="46"/>
      <c r="E7" s="46"/>
      <c r="F7" s="46"/>
      <c r="G7" s="40"/>
      <c r="H7" s="40"/>
      <c r="I7" s="40"/>
      <c r="J7" s="40"/>
      <c r="K7" s="40"/>
      <c r="L7" s="40"/>
      <c r="M7" s="40"/>
      <c r="N7" s="72" t="s">
        <v>16</v>
      </c>
      <c r="O7" s="73">
        <v>5</v>
      </c>
      <c r="P7" s="37"/>
    </row>
    <row r="8" spans="1:16" ht="12.75">
      <c r="A8" s="40"/>
      <c r="B8" s="40"/>
      <c r="C8" s="40"/>
      <c r="D8" s="46"/>
      <c r="E8" s="46"/>
      <c r="F8" s="46"/>
      <c r="G8" s="47"/>
      <c r="H8" s="40"/>
      <c r="I8" s="40"/>
      <c r="J8" s="40"/>
      <c r="K8" s="40"/>
      <c r="L8" s="40"/>
      <c r="M8" s="40"/>
      <c r="N8" s="53"/>
      <c r="O8" s="53"/>
      <c r="P8" s="37"/>
    </row>
    <row r="9" spans="1:16" ht="12.75">
      <c r="A9" s="40"/>
      <c r="B9" s="40"/>
      <c r="C9" s="40"/>
      <c r="D9" s="4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7"/>
    </row>
    <row r="10" spans="1:16" ht="12.75">
      <c r="A10" s="40"/>
      <c r="B10" s="40"/>
      <c r="C10" s="40"/>
      <c r="D10" s="4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2.75">
      <c r="A11" s="40"/>
      <c r="B11" s="40"/>
      <c r="C11" s="40"/>
      <c r="D11" s="4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2.75">
      <c r="A12" s="40"/>
      <c r="B12" s="40"/>
      <c r="C12" s="40"/>
      <c r="D12" s="4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2.75">
      <c r="A13" s="40"/>
      <c r="B13" s="40"/>
      <c r="C13" s="40"/>
      <c r="D13" s="5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2">
        <v>3</v>
      </c>
      <c r="P16" s="40"/>
    </row>
    <row r="17" spans="1:23" s="35" customFormat="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7"/>
      <c r="R17" s="37"/>
      <c r="S17" s="37"/>
      <c r="T17" s="37"/>
      <c r="U17" s="37"/>
      <c r="V17" s="37"/>
      <c r="W17" s="37"/>
    </row>
    <row r="18" spans="1:23" s="35" customFormat="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>
        <f>POWER(10,2)</f>
        <v>100</v>
      </c>
      <c r="N18" s="40"/>
      <c r="O18" s="40"/>
      <c r="P18" s="40"/>
      <c r="Q18" s="37"/>
      <c r="R18" s="37"/>
      <c r="S18" s="37"/>
      <c r="T18" s="37"/>
      <c r="U18" s="37"/>
      <c r="V18" s="37"/>
      <c r="W18" s="37"/>
    </row>
    <row r="19" spans="1:23" s="35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v>2</v>
      </c>
      <c r="P19" s="40"/>
      <c r="Q19" s="40"/>
      <c r="R19" s="37"/>
      <c r="S19" s="37"/>
      <c r="T19" s="37"/>
      <c r="U19" s="37"/>
      <c r="V19" s="37"/>
      <c r="W19" s="37"/>
    </row>
    <row r="20" spans="1:23" s="35" customFormat="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  <c r="S20" s="37"/>
      <c r="T20" s="37"/>
      <c r="U20" s="37"/>
      <c r="V20" s="37"/>
      <c r="W20" s="37"/>
    </row>
    <row r="21" spans="1:23" s="35" customFormat="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8" t="s">
        <v>12</v>
      </c>
      <c r="R21" s="37"/>
      <c r="S21" s="37"/>
      <c r="T21" s="37"/>
      <c r="U21" s="37"/>
      <c r="V21" s="37"/>
      <c r="W21" s="37"/>
    </row>
    <row r="22" spans="1:23" s="35" customFormat="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8" t="s">
        <v>13</v>
      </c>
      <c r="R22" s="37"/>
      <c r="S22" s="37"/>
      <c r="T22" s="37"/>
      <c r="U22" s="37"/>
      <c r="V22" s="37"/>
      <c r="W22" s="37"/>
    </row>
    <row r="23" spans="1:23" s="35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7"/>
      <c r="R23" s="37"/>
      <c r="S23" s="37"/>
      <c r="T23" s="37"/>
      <c r="U23" s="37"/>
      <c r="V23" s="37"/>
      <c r="W23" s="37"/>
    </row>
    <row r="24" spans="1:23" s="35" customFormat="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7"/>
      <c r="R24" s="37"/>
      <c r="S24" s="37"/>
      <c r="T24" s="37"/>
      <c r="U24" s="37"/>
      <c r="V24" s="37"/>
      <c r="W24" s="37"/>
    </row>
    <row r="25" spans="1:23" s="35" customFormat="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7"/>
      <c r="R25" s="37"/>
      <c r="S25" s="37"/>
      <c r="T25" s="37"/>
      <c r="U25" s="37"/>
      <c r="V25" s="37"/>
      <c r="W25" s="37"/>
    </row>
    <row r="26" spans="1:23" s="35" customFormat="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7"/>
      <c r="R26" s="37"/>
      <c r="S26" s="37"/>
      <c r="T26" s="37"/>
      <c r="U26" s="37"/>
      <c r="V26" s="37"/>
      <c r="W26" s="37"/>
    </row>
    <row r="27" spans="1:23" s="35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7"/>
      <c r="R27" s="37"/>
      <c r="S27" s="37"/>
      <c r="T27" s="37"/>
      <c r="U27" s="37"/>
      <c r="V27" s="37"/>
      <c r="W27" s="37"/>
    </row>
    <row r="28" spans="1:23" s="35" customFormat="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7"/>
      <c r="R28" s="37"/>
      <c r="S28" s="37"/>
      <c r="T28" s="37"/>
      <c r="U28" s="37"/>
      <c r="V28" s="37"/>
      <c r="W28" s="37"/>
    </row>
    <row r="29" spans="1:23" s="35" customFormat="1" ht="12.75">
      <c r="A29" s="37"/>
      <c r="B29" s="37"/>
      <c r="C29" s="37"/>
      <c r="D29" s="3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7"/>
      <c r="R29" s="37"/>
      <c r="S29" s="37"/>
      <c r="T29" s="37"/>
      <c r="U29" s="37"/>
      <c r="V29" s="37"/>
      <c r="W29" s="37"/>
    </row>
    <row r="30" spans="1:23" s="35" customFormat="1" ht="12.75">
      <c r="A30" s="37"/>
      <c r="B30" s="37"/>
      <c r="C30" s="37"/>
      <c r="D30" s="3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7"/>
      <c r="R30" s="37"/>
      <c r="S30" s="37"/>
      <c r="T30" s="37"/>
      <c r="U30" s="37"/>
      <c r="V30" s="37"/>
      <c r="W30" s="37"/>
    </row>
    <row r="31" spans="1:23" s="35" customFormat="1" ht="12.75">
      <c r="A31" s="37"/>
      <c r="B31" s="37"/>
      <c r="C31" s="37"/>
      <c r="D31" s="3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37"/>
      <c r="R31" s="37"/>
      <c r="S31" s="37"/>
      <c r="T31" s="37"/>
      <c r="U31" s="37"/>
      <c r="V31" s="37"/>
      <c r="W31" s="37"/>
    </row>
    <row r="32" spans="1:23" s="35" customFormat="1" ht="12.75">
      <c r="A32" s="37"/>
      <c r="B32" s="37"/>
      <c r="C32" s="37"/>
      <c r="D32" s="3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7"/>
      <c r="R32" s="37"/>
      <c r="S32" s="37"/>
      <c r="T32" s="37"/>
      <c r="U32" s="37"/>
      <c r="V32" s="37"/>
      <c r="W32" s="37"/>
    </row>
    <row r="33" spans="1:23" s="35" customFormat="1" ht="12.75">
      <c r="A33" s="37"/>
      <c r="B33" s="37"/>
      <c r="C33" s="37"/>
      <c r="D33" s="3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7"/>
      <c r="R33" s="37"/>
      <c r="S33" s="37"/>
      <c r="T33" s="37"/>
      <c r="U33" s="37"/>
      <c r="V33" s="37"/>
      <c r="W33" s="37"/>
    </row>
    <row r="34" spans="1:23" s="35" customFormat="1" ht="12.75">
      <c r="A34" s="37"/>
      <c r="B34" s="37"/>
      <c r="C34" s="37"/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7"/>
      <c r="R34" s="37"/>
      <c r="S34" s="37"/>
      <c r="T34" s="37"/>
      <c r="U34" s="37"/>
      <c r="V34" s="37"/>
      <c r="W34" s="37"/>
    </row>
    <row r="35" spans="1:23" s="35" customFormat="1" ht="12.75">
      <c r="A35" s="37"/>
      <c r="B35" s="37"/>
      <c r="C35" s="37"/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7"/>
      <c r="R35" s="37"/>
      <c r="S35" s="37"/>
      <c r="T35" s="37"/>
      <c r="U35" s="37"/>
      <c r="V35" s="37"/>
      <c r="W35" s="37"/>
    </row>
    <row r="36" spans="1:23" s="35" customFormat="1" ht="12.75">
      <c r="A36" s="37"/>
      <c r="B36" s="37"/>
      <c r="C36" s="37"/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7"/>
      <c r="R36" s="37"/>
      <c r="S36" s="37"/>
      <c r="T36" s="37"/>
      <c r="U36" s="37"/>
      <c r="V36" s="37"/>
      <c r="W36" s="37"/>
    </row>
    <row r="37" spans="1:23" s="35" customFormat="1" ht="12.75">
      <c r="A37" s="37"/>
      <c r="B37" s="37"/>
      <c r="C37" s="37"/>
      <c r="D37" s="3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7"/>
      <c r="R37" s="37"/>
      <c r="S37" s="37"/>
      <c r="T37" s="37"/>
      <c r="U37" s="37"/>
      <c r="V37" s="37"/>
      <c r="W37" s="37"/>
    </row>
    <row r="38" spans="1:23" s="35" customFormat="1" ht="12.75">
      <c r="A38" s="37"/>
      <c r="B38" s="37"/>
      <c r="C38" s="37"/>
      <c r="D38" s="3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7"/>
      <c r="R38" s="37"/>
      <c r="S38" s="37"/>
      <c r="T38" s="37"/>
      <c r="U38" s="37"/>
      <c r="V38" s="37"/>
      <c r="W38" s="37"/>
    </row>
    <row r="39" spans="1:23" s="35" customFormat="1" ht="12.75">
      <c r="A39" s="37"/>
      <c r="B39" s="37"/>
      <c r="C39" s="37"/>
      <c r="D39" s="3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7"/>
      <c r="R39" s="37"/>
      <c r="S39" s="37"/>
      <c r="T39" s="37"/>
      <c r="U39" s="37"/>
      <c r="V39" s="37"/>
      <c r="W39" s="37"/>
    </row>
    <row r="40" spans="1:23" s="35" customFormat="1" ht="12.75">
      <c r="A40" s="37"/>
      <c r="B40" s="37"/>
      <c r="C40" s="37"/>
      <c r="D40" s="3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7"/>
      <c r="R40" s="37"/>
      <c r="S40" s="37"/>
      <c r="T40" s="37"/>
      <c r="U40" s="37"/>
      <c r="V40" s="37"/>
      <c r="W40" s="37"/>
    </row>
    <row r="41" spans="1:23" s="35" customFormat="1" ht="12.75">
      <c r="A41" s="37"/>
      <c r="B41" s="37"/>
      <c r="C41" s="37"/>
      <c r="D41" s="3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7"/>
      <c r="R41" s="37"/>
      <c r="S41" s="37"/>
      <c r="T41" s="37"/>
      <c r="U41" s="37"/>
      <c r="V41" s="37"/>
      <c r="W41" s="37"/>
    </row>
    <row r="42" spans="1:23" s="35" customFormat="1" ht="12.75">
      <c r="A42" s="37"/>
      <c r="B42" s="37"/>
      <c r="C42" s="37"/>
      <c r="D42" s="3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7"/>
      <c r="R42" s="37"/>
      <c r="S42" s="37"/>
      <c r="T42" s="37"/>
      <c r="U42" s="37"/>
      <c r="V42" s="37"/>
      <c r="W42" s="37"/>
    </row>
    <row r="43" spans="1:23" s="35" customFormat="1" ht="12.75">
      <c r="A43" s="37"/>
      <c r="B43" s="37"/>
      <c r="C43" s="37"/>
      <c r="D43" s="3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7"/>
      <c r="R43" s="37"/>
      <c r="S43" s="37"/>
      <c r="T43" s="37"/>
      <c r="U43" s="37"/>
      <c r="V43" s="37"/>
      <c r="W43" s="37"/>
    </row>
    <row r="44" spans="1:23" s="35" customFormat="1" ht="12.75">
      <c r="A44" s="37"/>
      <c r="B44" s="37"/>
      <c r="C44" s="37"/>
      <c r="D44" s="3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7"/>
      <c r="R44" s="37"/>
      <c r="S44" s="37"/>
      <c r="T44" s="37"/>
      <c r="U44" s="37"/>
      <c r="V44" s="37"/>
      <c r="W44" s="37"/>
    </row>
    <row r="45" spans="1:16" ht="12.75">
      <c r="A45" s="37"/>
      <c r="B45" s="37"/>
      <c r="C45" s="37"/>
      <c r="D45" s="3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2.75">
      <c r="A46" s="37"/>
      <c r="B46" s="37"/>
      <c r="C46" s="37"/>
      <c r="D46" s="3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2.75">
      <c r="A47" s="37"/>
      <c r="B47" s="37"/>
      <c r="C47" s="37"/>
      <c r="D47" s="3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12.75">
      <c r="A48" s="37"/>
      <c r="B48" s="37"/>
      <c r="C48" s="37"/>
      <c r="D48" s="3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2.75">
      <c r="A49" s="37"/>
      <c r="B49" s="37"/>
      <c r="C49" s="37"/>
      <c r="D49" s="3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2.75">
      <c r="A50" s="37"/>
      <c r="B50" s="37"/>
      <c r="C50" s="37"/>
      <c r="D50" s="3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3.5" thickBo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ht="15.75">
      <c r="A56" s="40"/>
      <c r="B56" s="40"/>
      <c r="C56" s="40"/>
      <c r="D56" s="63" t="s">
        <v>4</v>
      </c>
      <c r="E56" s="64"/>
      <c r="F56" s="39" t="s">
        <v>11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ht="12.75">
      <c r="A57" s="40"/>
      <c r="B57" s="40"/>
      <c r="C57" s="53">
        <v>0</v>
      </c>
      <c r="D57" s="65">
        <f>xmin+C57*pas</f>
        <v>-3</v>
      </c>
      <c r="E57" s="66"/>
      <c r="F57" s="67">
        <f>aa*POWER(10,D57)</f>
        <v>0.0018000000000000002</v>
      </c>
      <c r="G57" s="40"/>
      <c r="H57" s="40"/>
      <c r="I57" s="40"/>
      <c r="J57" s="53">
        <f>(yymin-xxmin)/10</f>
        <v>0.8</v>
      </c>
      <c r="K57" s="40"/>
      <c r="L57" s="40"/>
      <c r="M57" s="40"/>
      <c r="N57" s="40"/>
      <c r="O57" s="40"/>
      <c r="P57" s="40"/>
    </row>
    <row r="58" spans="1:16" ht="12.75">
      <c r="A58" s="40"/>
      <c r="B58" s="40"/>
      <c r="C58" s="53">
        <v>1</v>
      </c>
      <c r="D58" s="65">
        <f aca="true" t="shared" si="0" ref="D58:D67">xmin+C58*pas</f>
        <v>-2.2</v>
      </c>
      <c r="E58" s="66"/>
      <c r="F58" s="67">
        <f aca="true" t="shared" si="1" ref="F58:F67">aa*POWER(10,D58)</f>
        <v>0.011357232200643465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2.75">
      <c r="A59" s="40"/>
      <c r="B59" s="40"/>
      <c r="C59" s="53">
        <v>2</v>
      </c>
      <c r="D59" s="65">
        <f t="shared" si="0"/>
        <v>-1.4</v>
      </c>
      <c r="E59" s="66"/>
      <c r="F59" s="67">
        <f t="shared" si="1"/>
        <v>0.07165929069962951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2.75">
      <c r="A60" s="40"/>
      <c r="B60" s="40"/>
      <c r="C60" s="53">
        <v>3</v>
      </c>
      <c r="D60" s="65">
        <f t="shared" si="0"/>
        <v>-0.5999999999999996</v>
      </c>
      <c r="E60" s="66"/>
      <c r="F60" s="67">
        <f t="shared" si="1"/>
        <v>0.45213955767172476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2.75">
      <c r="A61" s="40"/>
      <c r="B61" s="40"/>
      <c r="C61" s="53">
        <v>4</v>
      </c>
      <c r="D61" s="65">
        <f t="shared" si="0"/>
        <v>0.20000000000000018</v>
      </c>
      <c r="E61" s="66"/>
      <c r="F61" s="67">
        <f t="shared" si="1"/>
        <v>2.8528077464300057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2.75">
      <c r="A62" s="40"/>
      <c r="B62" s="40"/>
      <c r="C62" s="53">
        <v>5</v>
      </c>
      <c r="D62" s="65">
        <f t="shared" si="0"/>
        <v>1</v>
      </c>
      <c r="E62" s="68"/>
      <c r="F62" s="67">
        <f t="shared" si="1"/>
        <v>18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40"/>
      <c r="B63" s="40"/>
      <c r="C63" s="53">
        <v>6</v>
      </c>
      <c r="D63" s="65">
        <f t="shared" si="0"/>
        <v>1.8000000000000007</v>
      </c>
      <c r="E63" s="66"/>
      <c r="F63" s="67">
        <f t="shared" si="1"/>
        <v>113.57232200643504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ht="12.75">
      <c r="A64" s="40"/>
      <c r="B64" s="40"/>
      <c r="C64" s="53">
        <v>7</v>
      </c>
      <c r="D64" s="65">
        <f t="shared" si="0"/>
        <v>2.6000000000000005</v>
      </c>
      <c r="E64" s="66"/>
      <c r="F64" s="67">
        <f t="shared" si="1"/>
        <v>716.5929069962963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2.75">
      <c r="A65" s="40"/>
      <c r="B65" s="40"/>
      <c r="C65" s="53">
        <v>8</v>
      </c>
      <c r="D65" s="65">
        <f t="shared" si="0"/>
        <v>3.4000000000000004</v>
      </c>
      <c r="E65" s="66"/>
      <c r="F65" s="67">
        <f t="shared" si="1"/>
        <v>4521.39557671725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ht="12.75">
      <c r="A66" s="40"/>
      <c r="B66" s="40"/>
      <c r="C66" s="53">
        <v>9</v>
      </c>
      <c r="D66" s="65">
        <f t="shared" si="0"/>
        <v>4.2</v>
      </c>
      <c r="E66" s="69"/>
      <c r="F66" s="67">
        <f t="shared" si="1"/>
        <v>28528.077464300062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ht="12.75">
      <c r="A67" s="40"/>
      <c r="B67" s="40"/>
      <c r="C67" s="53">
        <v>10</v>
      </c>
      <c r="D67" s="65">
        <f t="shared" si="0"/>
        <v>5</v>
      </c>
      <c r="E67" s="69"/>
      <c r="F67" s="67">
        <f t="shared" si="1"/>
        <v>180000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2.75">
      <c r="A68" s="40"/>
      <c r="B68" s="40"/>
      <c r="C68" s="40"/>
      <c r="D68" s="53"/>
      <c r="E68" s="53"/>
      <c r="F68" s="53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2.75">
      <c r="A69" s="40"/>
      <c r="B69" s="40"/>
      <c r="C69" s="40"/>
      <c r="D69" s="53"/>
      <c r="E69" s="53"/>
      <c r="F69" s="53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2.75">
      <c r="A70" s="40"/>
      <c r="B70" s="40"/>
      <c r="C70" s="40"/>
      <c r="D70" s="53"/>
      <c r="E70" s="53"/>
      <c r="F70" s="53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ht="12.75">
      <c r="A71" s="40"/>
      <c r="B71" s="40"/>
      <c r="C71" s="40"/>
      <c r="D71" s="53"/>
      <c r="E71" s="53"/>
      <c r="F71" s="53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2.75">
      <c r="A72" s="40"/>
      <c r="B72" s="40"/>
      <c r="C72" s="40"/>
      <c r="D72" s="53"/>
      <c r="E72" s="53"/>
      <c r="F72" s="53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ht="12.75">
      <c r="A73" s="40"/>
      <c r="B73" s="40"/>
      <c r="C73" s="40"/>
      <c r="D73" s="53"/>
      <c r="E73" s="53"/>
      <c r="F73" s="53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ht="12.75">
      <c r="A74" s="40"/>
      <c r="B74" s="40"/>
      <c r="C74" s="40"/>
      <c r="D74" s="53"/>
      <c r="E74" s="53"/>
      <c r="F74" s="53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12.75">
      <c r="A75" s="40"/>
      <c r="B75" s="40"/>
      <c r="C75" s="40"/>
      <c r="D75" s="53"/>
      <c r="E75" s="53"/>
      <c r="F75" s="53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16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1:16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1:16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1:16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1:16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1:16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1:16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1:16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6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1:16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16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1:16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16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1:16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1:16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1:16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1:16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1:16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1:16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1:16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1:16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1:16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1:16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1:16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1:16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1:16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1:16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1:16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1:16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1:16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1:16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1:16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1:16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1:16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</row>
    <row r="180" spans="1:16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1:16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</row>
    <row r="192" spans="1:16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1:16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</row>
    <row r="194" spans="1:16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1:16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</row>
    <row r="196" spans="1:16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</row>
    <row r="197" spans="1:16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1:16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</row>
    <row r="199" spans="1:16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</row>
    <row r="200" spans="1:16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</row>
    <row r="201" spans="1:16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</row>
    <row r="202" spans="1:16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</row>
    <row r="203" spans="1:16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</row>
    <row r="204" spans="1:16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</row>
    <row r="205" spans="1:16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</row>
    <row r="206" spans="1:16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</row>
    <row r="207" spans="1:16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1:16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</row>
    <row r="209" spans="1:16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</row>
    <row r="210" spans="1:16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1:16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</row>
    <row r="212" spans="1:16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</row>
    <row r="213" spans="1:16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</row>
    <row r="214" spans="1:16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1:16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</row>
    <row r="216" spans="1:16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1:16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1:16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1:16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1:16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1:16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1:16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1:16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1:16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1:16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1:16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1:16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1:16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1:16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1:16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1:16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1:16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1:16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1:16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1:16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1:16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1:16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1:16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1:16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1:16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1:16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1:16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1:16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1:16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1:16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1:16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1:16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1:16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1:16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1:16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1:16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1:16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1:16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1:16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1:16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1:16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1:16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1:16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1:16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1:16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1:16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1:16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1:16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1:16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1:16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1:16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1:16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1:16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1:16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1:16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1:16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1:16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1:16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1:16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1:16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1:16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1:16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1:16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1:16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1:16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1:16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1:16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1:16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1:16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1:16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1:16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1:16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1:16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1:16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1:16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1:16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1:16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1:16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1:16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1:16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1:16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1:16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1:16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1:16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1:16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1:16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1:16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1:16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1:16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1:16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1:16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1:16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1:16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1:16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1:16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1:16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1:16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1:16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1:16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1:16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1:16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1:16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1:16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1:16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1:16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1:16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1:16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1:16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1:16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1:16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1:16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1:16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1:16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1:16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1:16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1:16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1:16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1:16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1:16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1:16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1:16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1:16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1:16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1:16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1:16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1:16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1:16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1:16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1:16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1:16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1:16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1:16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1:16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1:16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1:16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1:16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1:16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1:16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1:16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1:16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1:16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1:16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1:16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1:16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1:16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1:16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1:16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1:16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1:16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1:16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1:16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1:16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1:16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1:16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1:16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1:16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1:16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1:16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1:16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1:16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1:16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1:16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1:16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1:16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1:16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1:16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1:16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1:16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1:16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1:16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1:16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1:16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1:16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1:16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1:16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1:16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1:16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1:16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1:16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1:16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1:16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1:16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1:16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1:16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1:16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1:16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1:16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1:16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1:16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1:16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1:16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1:16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1:16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1:16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1:16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1:16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1:16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1:16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1:16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1:16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1:16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1:16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1:16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1:16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1:16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1:16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1:16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1:16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1:16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1:16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1:16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1:16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1:16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1:16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1:16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1:16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1:16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1:16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1:16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1:16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1:16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1:16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1:16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1:16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1:16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1:16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1:16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1:16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1:16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1:16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1:16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1:16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1:16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1:16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1:16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1:16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1:16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1:16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1:16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1:16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1:16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1:16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1:16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1:16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1:16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1:16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1:16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1:16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1:16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1:16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1:16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1:16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1:16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1:16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1:16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1:16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1:16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1:16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1:16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1:16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1:16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1:16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1:16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1:16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1:16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1:16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1:16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1:16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1:16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1:16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1:16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1:16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1:16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1:16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6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6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6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6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6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6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6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1:16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1:16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1:16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1:16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1:16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1:16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1:16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1:16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1:16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1:16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1:16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1:16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1:16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1:16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1:16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1:16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1:16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1:16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1:16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1:16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1:16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1:16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1:16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1:16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1:16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1:16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1:16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1:16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1:16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1:16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1:16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1:16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1:16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1:16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1:16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1:16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1:16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1:16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1:16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1:16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1:16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1:16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1:16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1:16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1:16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1:16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1:16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1:16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1:16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1:16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1:16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1:16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1:16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1:16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1:16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1:16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1:16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1:16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1:16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1:16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1:16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1:16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1:16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1:16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1:16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1:16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1:16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1:16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1:16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1:16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1:16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1:16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</row>
    <row r="569" spans="1:16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1:16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1:16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1:16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1:16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1:16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1:16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1:16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1:16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1:16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1:16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1:16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1:16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1:16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1:16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1:16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1:16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1:16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1:16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1:16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1:16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1:16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1:16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1:16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1:16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1:16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1:16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1:16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1:16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  <row r="598" spans="1:16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</row>
    <row r="599" spans="1:16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</row>
    <row r="600" spans="1:16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</row>
    <row r="601" spans="1:16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</row>
    <row r="602" spans="1:16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</row>
    <row r="603" spans="1:16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</row>
    <row r="604" spans="1:16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</row>
    <row r="605" spans="1:16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</row>
    <row r="606" spans="1:16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</row>
    <row r="607" spans="1:16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</row>
    <row r="608" spans="1:16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</row>
    <row r="609" spans="1:16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</row>
    <row r="610" spans="1:16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</row>
    <row r="611" spans="1:16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</row>
    <row r="612" spans="1:16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</row>
    <row r="613" spans="1:16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</row>
    <row r="614" spans="1:16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</row>
    <row r="615" spans="1:16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</row>
    <row r="616" spans="1:16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</row>
    <row r="617" spans="1:16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</row>
    <row r="618" spans="1:16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</row>
    <row r="619" spans="1:16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</row>
    <row r="620" spans="1:16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</row>
    <row r="621" spans="1:16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</row>
    <row r="622" spans="1:16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</row>
    <row r="623" spans="1:16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</row>
    <row r="624" spans="1:16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</row>
    <row r="625" spans="1:16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</row>
    <row r="626" spans="1:16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</row>
    <row r="627" spans="1:16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</row>
    <row r="628" spans="1:16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</row>
    <row r="629" spans="1:16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</row>
    <row r="630" spans="1:16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</row>
    <row r="631" spans="1:16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</row>
    <row r="632" spans="1:16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</row>
    <row r="633" spans="1:16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</row>
    <row r="634" spans="1:16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</row>
    <row r="635" spans="1:16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</row>
    <row r="636" spans="1:16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</row>
    <row r="637" spans="1:16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</row>
    <row r="638" spans="1:16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</row>
    <row r="639" spans="1:16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</row>
    <row r="640" spans="1:16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</row>
    <row r="641" spans="1:16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</row>
    <row r="642" spans="1:16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</row>
    <row r="643" spans="1:16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</row>
    <row r="644" spans="1:16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</row>
    <row r="645" spans="1:16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</row>
    <row r="646" spans="1:16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</row>
    <row r="647" spans="1:16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</row>
    <row r="648" spans="1:16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</row>
    <row r="649" spans="1:16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</row>
    <row r="650" spans="1:16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</row>
    <row r="651" spans="1:16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</row>
    <row r="652" spans="1:16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</row>
    <row r="653" spans="1:16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</row>
    <row r="654" spans="1:16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</row>
    <row r="655" spans="1:16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</row>
    <row r="656" spans="1:16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</row>
    <row r="657" spans="1:16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</row>
    <row r="658" spans="1:16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</row>
    <row r="659" spans="1:16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</row>
    <row r="660" spans="1:16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</row>
    <row r="661" spans="1:16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</row>
    <row r="662" spans="1:16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</row>
    <row r="663" spans="1:16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</row>
    <row r="664" spans="1:16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</row>
    <row r="665" spans="1:16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</row>
    <row r="666" spans="1:16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</row>
    <row r="667" spans="1:16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</row>
    <row r="668" spans="1:16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</row>
    <row r="669" spans="1:16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</row>
    <row r="670" spans="1:16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</row>
    <row r="671" spans="1:16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</row>
    <row r="672" spans="1:16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</row>
    <row r="673" spans="1:16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</row>
    <row r="674" spans="1:16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</row>
    <row r="675" spans="1:16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</row>
    <row r="676" spans="1:16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</row>
    <row r="677" spans="1:16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</row>
    <row r="678" spans="1:16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</row>
    <row r="679" spans="1:16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</row>
    <row r="680" spans="1:16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</row>
    <row r="681" spans="1:16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</row>
    <row r="682" spans="1:16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</row>
    <row r="683" spans="1:16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</row>
    <row r="684" spans="1:16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</row>
    <row r="685" spans="1:16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</row>
    <row r="686" spans="1:16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</row>
    <row r="687" spans="1:16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</row>
    <row r="688" spans="1:16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</row>
    <row r="689" spans="1:16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</row>
    <row r="690" spans="1:16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</row>
    <row r="691" spans="1:16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</row>
    <row r="692" spans="1:16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</row>
    <row r="693" spans="1:16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</row>
    <row r="694" spans="1:16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</row>
    <row r="695" spans="1:16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</row>
    <row r="696" spans="1:16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</row>
    <row r="697" spans="1:16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</row>
    <row r="698" spans="1:16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</row>
    <row r="699" spans="1:16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</row>
    <row r="700" spans="1:16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</row>
    <row r="701" spans="1:16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</row>
    <row r="702" spans="1:16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</row>
    <row r="703" spans="1:16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</row>
    <row r="704" spans="1:16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</row>
    <row r="705" spans="1:16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</row>
    <row r="706" spans="1:16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</row>
    <row r="707" spans="1:16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</row>
    <row r="708" spans="1:16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</row>
    <row r="709" spans="1:16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</row>
    <row r="710" spans="1:16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</row>
    <row r="711" spans="1:16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</row>
    <row r="712" spans="1:16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</row>
    <row r="713" spans="1:16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</row>
    <row r="714" spans="1:16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</row>
    <row r="715" spans="1:16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</row>
    <row r="716" spans="1:16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</row>
    <row r="717" spans="1:16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</row>
    <row r="718" spans="1:16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</row>
    <row r="719" spans="1:16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</row>
    <row r="720" spans="1:16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</row>
    <row r="721" spans="1:16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</row>
    <row r="722" spans="1:16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</row>
    <row r="723" spans="1:16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</row>
  </sheetData>
  <mergeCells count="1">
    <mergeCell ref="A1:N2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RowColHeaders="0" workbookViewId="0" topLeftCell="A1">
      <selection activeCell="A1" sqref="A1:M1"/>
    </sheetView>
  </sheetViews>
  <sheetFormatPr defaultColWidth="11.421875" defaultRowHeight="12.75"/>
  <cols>
    <col min="1" max="5" width="11.421875" style="3" customWidth="1"/>
    <col min="6" max="6" width="14.28125" style="3" customWidth="1"/>
    <col min="7" max="7" width="7.140625" style="3" customWidth="1"/>
    <col min="8" max="8" width="9.57421875" style="3" customWidth="1"/>
    <col min="9" max="16384" width="11.421875" style="3" customWidth="1"/>
  </cols>
  <sheetData>
    <row r="1" spans="1:13" s="10" customFormat="1" ht="22.5" customHeight="1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" t="s">
        <v>0</v>
      </c>
      <c r="K3" s="2">
        <f>-F31/10</f>
        <v>-1.5</v>
      </c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" t="s">
        <v>2</v>
      </c>
      <c r="K9" s="2">
        <f>-$F$32/10</f>
        <v>1.5</v>
      </c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3" t="s">
        <v>1</v>
      </c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>
        <v>0</v>
      </c>
      <c r="C30" s="12">
        <f aca="true" t="shared" si="0" ref="C30:C50">-$K$9*EXP(($K$3)*B30)+$K$9</f>
        <v>0</v>
      </c>
      <c r="D30" s="12"/>
      <c r="E30" s="12"/>
      <c r="F30" s="12"/>
      <c r="G30" s="12"/>
      <c r="H30" s="12"/>
      <c r="I30" s="12"/>
    </row>
    <row r="31" spans="1:9" ht="12.75">
      <c r="A31" s="12"/>
      <c r="B31" s="12">
        <v>1</v>
      </c>
      <c r="C31" s="12">
        <f t="shared" si="0"/>
        <v>1.1653047597773551</v>
      </c>
      <c r="D31" s="12"/>
      <c r="E31" s="12"/>
      <c r="F31" s="12">
        <f>15-H31</f>
        <v>15</v>
      </c>
      <c r="G31" s="12"/>
      <c r="H31" s="12">
        <v>0</v>
      </c>
      <c r="I31" s="12"/>
    </row>
    <row r="32" spans="1:9" ht="12.75">
      <c r="A32" s="12"/>
      <c r="B32" s="12">
        <v>2</v>
      </c>
      <c r="C32" s="12">
        <f t="shared" si="0"/>
        <v>1.4253193974482041</v>
      </c>
      <c r="D32" s="12"/>
      <c r="E32" s="12"/>
      <c r="F32" s="12">
        <f>15-H32</f>
        <v>-15</v>
      </c>
      <c r="G32" s="12"/>
      <c r="H32" s="12">
        <v>30</v>
      </c>
      <c r="I32" s="12"/>
    </row>
    <row r="33" spans="1:9" ht="12.75">
      <c r="A33" s="12"/>
      <c r="B33" s="12">
        <v>3</v>
      </c>
      <c r="C33" s="12">
        <f t="shared" si="0"/>
        <v>1.4833365051926366</v>
      </c>
      <c r="D33" s="12"/>
      <c r="E33" s="12"/>
      <c r="F33" s="12"/>
      <c r="G33" s="12"/>
      <c r="H33" s="12"/>
      <c r="I33" s="12"/>
    </row>
    <row r="34" spans="1:9" ht="12.75">
      <c r="A34" s="12"/>
      <c r="B34" s="12">
        <v>4</v>
      </c>
      <c r="C34" s="12">
        <f t="shared" si="0"/>
        <v>1.4962818717350004</v>
      </c>
      <c r="D34" s="12"/>
      <c r="E34" s="12"/>
      <c r="F34" s="12"/>
      <c r="G34" s="12"/>
      <c r="H34" s="12"/>
      <c r="I34" s="12"/>
    </row>
    <row r="35" spans="1:9" ht="12.75">
      <c r="A35" s="12"/>
      <c r="B35" s="12">
        <v>5</v>
      </c>
      <c r="C35" s="12">
        <f t="shared" si="0"/>
        <v>1.4991703734447783</v>
      </c>
      <c r="D35" s="12"/>
      <c r="E35" s="12"/>
      <c r="F35" s="12"/>
      <c r="G35" s="12"/>
      <c r="H35" s="12"/>
      <c r="I35" s="12"/>
    </row>
    <row r="36" spans="1:9" ht="12.75">
      <c r="A36" s="12"/>
      <c r="B36" s="12">
        <v>6</v>
      </c>
      <c r="C36" s="12">
        <f t="shared" si="0"/>
        <v>1.49981488529387</v>
      </c>
      <c r="D36" s="12"/>
      <c r="E36" s="12"/>
      <c r="F36" s="12"/>
      <c r="G36" s="12"/>
      <c r="H36" s="12"/>
      <c r="I36" s="12"/>
    </row>
    <row r="37" spans="1:9" ht="12.75">
      <c r="A37" s="12"/>
      <c r="B37" s="12">
        <v>7</v>
      </c>
      <c r="C37" s="12">
        <f t="shared" si="0"/>
        <v>1.4999586953259754</v>
      </c>
      <c r="D37" s="12"/>
      <c r="E37" s="12"/>
      <c r="F37" s="12"/>
      <c r="G37" s="12"/>
      <c r="H37" s="12"/>
      <c r="I37" s="12"/>
    </row>
    <row r="38" spans="1:9" ht="12.75">
      <c r="A38" s="12"/>
      <c r="B38" s="12">
        <v>8</v>
      </c>
      <c r="C38" s="12">
        <f t="shared" si="0"/>
        <v>1.49999078368147</v>
      </c>
      <c r="D38" s="12"/>
      <c r="E38" s="12"/>
      <c r="F38" s="12"/>
      <c r="G38" s="12"/>
      <c r="H38" s="12"/>
      <c r="I38" s="12"/>
    </row>
    <row r="39" spans="1:9" ht="12.75">
      <c r="A39" s="12"/>
      <c r="B39" s="12">
        <v>9</v>
      </c>
      <c r="C39" s="12">
        <f t="shared" si="0"/>
        <v>1.4999979435613704</v>
      </c>
      <c r="D39" s="12"/>
      <c r="E39" s="12"/>
      <c r="F39" s="12"/>
      <c r="G39" s="12"/>
      <c r="H39" s="12"/>
      <c r="I39" s="12"/>
    </row>
    <row r="40" spans="1:9" ht="12.75">
      <c r="A40" s="12"/>
      <c r="B40" s="12">
        <v>10</v>
      </c>
      <c r="C40" s="12">
        <f t="shared" si="0"/>
        <v>1.4999995411465192</v>
      </c>
      <c r="D40" s="12"/>
      <c r="E40" s="12"/>
      <c r="F40" s="12"/>
      <c r="G40" s="12"/>
      <c r="H40" s="12"/>
      <c r="I40" s="12"/>
    </row>
    <row r="41" spans="1:9" ht="12.75">
      <c r="A41" s="12"/>
      <c r="B41" s="12">
        <v>11</v>
      </c>
      <c r="C41" s="12">
        <f t="shared" si="0"/>
        <v>1.4999998976159494</v>
      </c>
      <c r="D41" s="12"/>
      <c r="E41" s="12"/>
      <c r="F41" s="12"/>
      <c r="G41" s="12"/>
      <c r="H41" s="12"/>
      <c r="I41" s="12"/>
    </row>
    <row r="42" spans="1:9" ht="12.75">
      <c r="A42" s="12"/>
      <c r="B42" s="12">
        <v>12</v>
      </c>
      <c r="C42" s="12">
        <f t="shared" si="0"/>
        <v>1.4999999771550303</v>
      </c>
      <c r="D42" s="12"/>
      <c r="E42" s="12"/>
      <c r="F42" s="12"/>
      <c r="G42" s="12"/>
      <c r="H42" s="12"/>
      <c r="I42" s="12"/>
    </row>
    <row r="43" spans="1:9" ht="12.75">
      <c r="A43" s="12"/>
      <c r="B43" s="12">
        <v>13</v>
      </c>
      <c r="C43" s="12">
        <f t="shared" si="0"/>
        <v>1.4999999949025982</v>
      </c>
      <c r="D43" s="12"/>
      <c r="E43" s="12"/>
      <c r="F43" s="12"/>
      <c r="G43" s="12"/>
      <c r="H43" s="12"/>
      <c r="I43" s="12"/>
    </row>
    <row r="44" spans="1:9" ht="12.75">
      <c r="A44" s="12"/>
      <c r="B44" s="12">
        <v>14</v>
      </c>
      <c r="C44" s="12">
        <f t="shared" si="0"/>
        <v>1.499999998862616</v>
      </c>
      <c r="D44" s="12"/>
      <c r="E44" s="12"/>
      <c r="F44" s="12"/>
      <c r="G44" s="12"/>
      <c r="H44" s="12"/>
      <c r="I44" s="12"/>
    </row>
    <row r="45" spans="1:9" ht="12.75">
      <c r="A45" s="12"/>
      <c r="B45" s="12">
        <v>15</v>
      </c>
      <c r="C45" s="12">
        <f t="shared" si="0"/>
        <v>1.4999999997462152</v>
      </c>
      <c r="D45" s="12"/>
      <c r="E45" s="12"/>
      <c r="F45" s="12"/>
      <c r="G45" s="12"/>
      <c r="H45" s="12"/>
      <c r="I45" s="12"/>
    </row>
    <row r="46" spans="1:9" ht="12.75">
      <c r="A46" s="12"/>
      <c r="B46" s="12">
        <v>16</v>
      </c>
      <c r="C46" s="12">
        <f t="shared" si="0"/>
        <v>1.499999999943373</v>
      </c>
      <c r="D46" s="12"/>
      <c r="E46" s="12"/>
      <c r="F46" s="12"/>
      <c r="G46" s="12"/>
      <c r="H46" s="12"/>
      <c r="I46" s="12"/>
    </row>
    <row r="47" spans="1:9" ht="12.75">
      <c r="A47" s="12"/>
      <c r="B47" s="12">
        <v>17</v>
      </c>
      <c r="C47" s="12">
        <f t="shared" si="0"/>
        <v>1.4999999999873648</v>
      </c>
      <c r="D47" s="12"/>
      <c r="E47" s="12"/>
      <c r="F47" s="12"/>
      <c r="G47" s="12"/>
      <c r="H47" s="12"/>
      <c r="I47" s="12"/>
    </row>
    <row r="48" spans="1:9" ht="12.75">
      <c r="A48" s="12"/>
      <c r="B48" s="12">
        <v>18</v>
      </c>
      <c r="C48" s="12">
        <f t="shared" si="0"/>
        <v>1.4999999999971807</v>
      </c>
      <c r="D48" s="12"/>
      <c r="E48" s="12"/>
      <c r="F48" s="12"/>
      <c r="G48" s="12"/>
      <c r="H48" s="12"/>
      <c r="I48" s="12"/>
    </row>
    <row r="49" spans="1:9" ht="12.75">
      <c r="A49" s="12"/>
      <c r="B49" s="12">
        <v>19</v>
      </c>
      <c r="C49" s="12">
        <f t="shared" si="0"/>
        <v>1.499999999999371</v>
      </c>
      <c r="D49" s="12"/>
      <c r="E49" s="12"/>
      <c r="F49" s="12"/>
      <c r="G49" s="12"/>
      <c r="H49" s="12"/>
      <c r="I49" s="12"/>
    </row>
    <row r="50" spans="1:9" ht="12.75">
      <c r="A50" s="12"/>
      <c r="B50" s="12">
        <v>20</v>
      </c>
      <c r="C50" s="12">
        <f t="shared" si="0"/>
        <v>1.4999999999998597</v>
      </c>
      <c r="D50" s="12"/>
      <c r="E50" s="12"/>
      <c r="F50" s="12"/>
      <c r="G50" s="12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2:9" ht="12.75">
      <c r="B52" s="11"/>
      <c r="C52" s="11"/>
      <c r="D52" s="11"/>
      <c r="E52" s="11"/>
      <c r="F52" s="11"/>
      <c r="G52" s="11"/>
      <c r="H52" s="11"/>
      <c r="I52" s="11"/>
    </row>
    <row r="53" spans="2:9" ht="12.75">
      <c r="B53" s="11"/>
      <c r="C53" s="11"/>
      <c r="D53" s="11"/>
      <c r="E53" s="11"/>
      <c r="F53" s="11"/>
      <c r="G53" s="11"/>
      <c r="H53" s="11"/>
      <c r="I53" s="11"/>
    </row>
    <row r="54" spans="2:9" ht="12.75">
      <c r="B54" s="11"/>
      <c r="C54" s="11"/>
      <c r="D54" s="11"/>
      <c r="E54" s="11"/>
      <c r="F54" s="11"/>
      <c r="G54" s="11"/>
      <c r="H54" s="11"/>
      <c r="I54" s="11"/>
    </row>
    <row r="55" spans="2:9" ht="12.75">
      <c r="B55" s="11"/>
      <c r="C55" s="11"/>
      <c r="D55" s="11"/>
      <c r="E55" s="11"/>
      <c r="F55" s="11"/>
      <c r="G55" s="11"/>
      <c r="H55" s="11"/>
      <c r="I55" s="11"/>
    </row>
    <row r="56" spans="2:9" ht="12.75">
      <c r="B56" s="11"/>
      <c r="C56" s="11"/>
      <c r="D56" s="11"/>
      <c r="E56" s="11"/>
      <c r="F56" s="11"/>
      <c r="G56" s="11"/>
      <c r="H56" s="11"/>
      <c r="I56" s="11"/>
    </row>
    <row r="57" spans="2:9" ht="12.75">
      <c r="B57" s="11"/>
      <c r="C57" s="11"/>
      <c r="D57" s="11"/>
      <c r="E57" s="11"/>
      <c r="F57" s="11"/>
      <c r="G57" s="11"/>
      <c r="H57" s="11"/>
      <c r="I57" s="11"/>
    </row>
    <row r="58" spans="2:9" ht="12.75">
      <c r="B58" s="11"/>
      <c r="C58" s="11"/>
      <c r="D58" s="11"/>
      <c r="E58" s="11"/>
      <c r="F58" s="11"/>
      <c r="G58" s="11"/>
      <c r="H58" s="11"/>
      <c r="I58" s="11"/>
    </row>
    <row r="59" spans="2:9" ht="12.75">
      <c r="B59" s="11"/>
      <c r="C59" s="11"/>
      <c r="D59" s="11"/>
      <c r="E59" s="11"/>
      <c r="F59" s="11"/>
      <c r="G59" s="11"/>
      <c r="H59" s="11"/>
      <c r="I59" s="11"/>
    </row>
    <row r="60" spans="2:9" ht="12.75">
      <c r="B60" s="11"/>
      <c r="C60" s="11"/>
      <c r="D60" s="11"/>
      <c r="E60" s="11"/>
      <c r="F60" s="11"/>
      <c r="G60" s="11"/>
      <c r="H60" s="11"/>
      <c r="I60" s="11"/>
    </row>
    <row r="61" spans="2:9" ht="12.75">
      <c r="B61" s="11"/>
      <c r="C61" s="11"/>
      <c r="D61" s="11"/>
      <c r="E61" s="11"/>
      <c r="F61" s="11"/>
      <c r="G61" s="11"/>
      <c r="H61" s="11"/>
      <c r="I61" s="11"/>
    </row>
    <row r="62" spans="2:9" ht="12.75">
      <c r="B62" s="11"/>
      <c r="C62" s="11"/>
      <c r="D62" s="11"/>
      <c r="E62" s="11"/>
      <c r="F62" s="11"/>
      <c r="G62" s="11"/>
      <c r="H62" s="11"/>
      <c r="I62" s="11"/>
    </row>
    <row r="63" spans="2:9" ht="12.75">
      <c r="B63" s="11"/>
      <c r="C63" s="11"/>
      <c r="D63" s="11"/>
      <c r="E63" s="11"/>
      <c r="F63" s="11"/>
      <c r="G63" s="11"/>
      <c r="H63" s="11"/>
      <c r="I63" s="11"/>
    </row>
    <row r="64" spans="2:9" ht="12.75">
      <c r="B64" s="11"/>
      <c r="C64" s="11"/>
      <c r="D64" s="11"/>
      <c r="E64" s="11"/>
      <c r="F64" s="11"/>
      <c r="G64" s="11"/>
      <c r="H64" s="11"/>
      <c r="I64" s="11"/>
    </row>
    <row r="65" spans="2:9" ht="12.75">
      <c r="B65" s="11"/>
      <c r="C65" s="11"/>
      <c r="D65" s="11"/>
      <c r="E65" s="11"/>
      <c r="F65" s="11"/>
      <c r="G65" s="11"/>
      <c r="H65" s="11"/>
      <c r="I65" s="11"/>
    </row>
    <row r="66" spans="2:9" ht="12.75">
      <c r="B66" s="11"/>
      <c r="C66" s="11"/>
      <c r="D66" s="11"/>
      <c r="E66" s="11"/>
      <c r="F66" s="11"/>
      <c r="G66" s="11"/>
      <c r="H66" s="11"/>
      <c r="I66" s="11"/>
    </row>
    <row r="67" spans="2:9" ht="12.75">
      <c r="B67" s="11"/>
      <c r="C67" s="11"/>
      <c r="D67" s="11"/>
      <c r="E67" s="11"/>
      <c r="F67" s="11"/>
      <c r="G67" s="11"/>
      <c r="H67" s="11"/>
      <c r="I67" s="11"/>
    </row>
    <row r="68" spans="2:9" ht="12.75">
      <c r="B68" s="11"/>
      <c r="C68" s="11"/>
      <c r="D68" s="11"/>
      <c r="E68" s="11"/>
      <c r="F68" s="11"/>
      <c r="G68" s="11"/>
      <c r="H68" s="11"/>
      <c r="I68" s="11"/>
    </row>
  </sheetData>
  <mergeCells count="1">
    <mergeCell ref="A1:M1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Mdmaths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http://excelsciences.site.voila.fr</dc:description>
  <cp:lastModifiedBy>Mentrard</cp:lastModifiedBy>
  <dcterms:created xsi:type="dcterms:W3CDTF">2002-06-29T14:47:14Z</dcterms:created>
  <dcterms:modified xsi:type="dcterms:W3CDTF">2002-07-30T19:56:28Z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